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SKIA~1.PIN\AppData\Local\Temp\Fabasoft\Work\"/>
    </mc:Choice>
  </mc:AlternateContent>
  <bookViews>
    <workbookView xWindow="29480" yWindow="1380" windowWidth="24300" windowHeight="15680"/>
  </bookViews>
  <sheets>
    <sheet name="Deckblatt" sheetId="7" r:id="rId1"/>
    <sheet name="Hinweise" sheetId="2" r:id="rId2"/>
    <sheet name="Risikoanalyse" sheetId="1" r:id="rId3"/>
    <sheet name="(Stammdaten)" sheetId="4" state="hidden" r:id="rId4"/>
  </sheets>
  <definedNames>
    <definedName name="_xlnm.Print_Area" localSheetId="0">Deckblatt!$A$1:$E$16</definedName>
    <definedName name="_xlnm.Print_Area" localSheetId="1">Hinweise!$A$1:$E$40</definedName>
    <definedName name="_xlnm.Print_Area" localSheetId="2">Risikoanalyse!$A$1:$T$70</definedName>
    <definedName name="Höhe">'(Stammdaten)'!$B$8:$B$13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 l="1"/>
  <c r="N9" i="1"/>
  <c r="I9" i="1"/>
  <c r="J9" i="1" s="1"/>
  <c r="G9" i="1"/>
  <c r="P8" i="1"/>
  <c r="N8" i="1"/>
  <c r="I8" i="1"/>
  <c r="G8" i="1"/>
  <c r="P10" i="1"/>
  <c r="N10" i="1"/>
  <c r="I10" i="1"/>
  <c r="G10" i="1"/>
  <c r="P11" i="1"/>
  <c r="N11" i="1"/>
  <c r="I11" i="1"/>
  <c r="G11" i="1"/>
  <c r="Q10" i="1" l="1"/>
  <c r="Q11" i="1"/>
  <c r="Q8" i="1"/>
  <c r="J8" i="1"/>
  <c r="Q9" i="1"/>
  <c r="J10" i="1"/>
  <c r="J11" i="1"/>
  <c r="P28" i="1"/>
  <c r="N28" i="1"/>
  <c r="I28" i="1"/>
  <c r="G28" i="1"/>
  <c r="J28" i="1" l="1"/>
  <c r="Q28" i="1"/>
  <c r="P68" i="1"/>
  <c r="N68" i="1"/>
  <c r="I68" i="1"/>
  <c r="G68" i="1"/>
  <c r="P63" i="1"/>
  <c r="N63" i="1"/>
  <c r="I63" i="1"/>
  <c r="G63" i="1"/>
  <c r="P58" i="1"/>
  <c r="N58" i="1"/>
  <c r="I58" i="1"/>
  <c r="G58" i="1"/>
  <c r="P53" i="1"/>
  <c r="N53" i="1"/>
  <c r="I53" i="1"/>
  <c r="G53" i="1"/>
  <c r="P48" i="1"/>
  <c r="N48" i="1"/>
  <c r="I48" i="1"/>
  <c r="G48" i="1"/>
  <c r="P43" i="1"/>
  <c r="N43" i="1"/>
  <c r="I43" i="1"/>
  <c r="G43" i="1"/>
  <c r="P38" i="1"/>
  <c r="N38" i="1"/>
  <c r="I38" i="1"/>
  <c r="G38" i="1"/>
  <c r="P33" i="1"/>
  <c r="N33" i="1"/>
  <c r="I33" i="1"/>
  <c r="G33" i="1"/>
  <c r="P23" i="1"/>
  <c r="N23" i="1"/>
  <c r="I23" i="1"/>
  <c r="G23" i="1"/>
  <c r="P17" i="1"/>
  <c r="N17" i="1"/>
  <c r="I17" i="1"/>
  <c r="G17" i="1"/>
  <c r="P12" i="1"/>
  <c r="N12" i="1"/>
  <c r="I12" i="1"/>
  <c r="G12" i="1"/>
  <c r="J17" i="1" l="1"/>
  <c r="J33" i="1"/>
  <c r="J43" i="1"/>
  <c r="Q68" i="1"/>
  <c r="Q17" i="1"/>
  <c r="Q33" i="1"/>
  <c r="Q43" i="1"/>
  <c r="Q48" i="1"/>
  <c r="Q58" i="1"/>
  <c r="Q12" i="1"/>
  <c r="Q23" i="1"/>
  <c r="Q38" i="1"/>
  <c r="Q53" i="1"/>
  <c r="Q63" i="1"/>
  <c r="J48" i="1"/>
  <c r="J58" i="1"/>
  <c r="J68" i="1"/>
  <c r="J12" i="1"/>
  <c r="J23" i="1"/>
  <c r="J38" i="1"/>
  <c r="J53" i="1"/>
  <c r="J63" i="1"/>
  <c r="P21" i="1"/>
  <c r="N21" i="1"/>
  <c r="I21" i="1"/>
  <c r="G21" i="1"/>
  <c r="P36" i="1"/>
  <c r="N36" i="1"/>
  <c r="I36" i="1"/>
  <c r="G36" i="1"/>
  <c r="P39" i="1"/>
  <c r="N39" i="1"/>
  <c r="I39" i="1"/>
  <c r="G39" i="1"/>
  <c r="P37" i="1"/>
  <c r="N37" i="1"/>
  <c r="I37" i="1"/>
  <c r="G37" i="1"/>
  <c r="Q37" i="1" l="1"/>
  <c r="Q36" i="1"/>
  <c r="J37" i="1"/>
  <c r="J36" i="1"/>
  <c r="Q39" i="1"/>
  <c r="Q21" i="1"/>
  <c r="J39" i="1"/>
  <c r="J21" i="1"/>
  <c r="P69" i="1"/>
  <c r="N69" i="1"/>
  <c r="I69" i="1"/>
  <c r="G69" i="1"/>
  <c r="P67" i="1"/>
  <c r="N67" i="1"/>
  <c r="I67" i="1"/>
  <c r="G67" i="1"/>
  <c r="P64" i="1"/>
  <c r="N64" i="1"/>
  <c r="I64" i="1"/>
  <c r="G64" i="1"/>
  <c r="P62" i="1"/>
  <c r="N62" i="1"/>
  <c r="I62" i="1"/>
  <c r="G62" i="1"/>
  <c r="P59" i="1"/>
  <c r="N59" i="1"/>
  <c r="I59" i="1"/>
  <c r="G59" i="1"/>
  <c r="P57" i="1"/>
  <c r="N57" i="1"/>
  <c r="I57" i="1"/>
  <c r="G57" i="1"/>
  <c r="I18" i="1"/>
  <c r="I16" i="1"/>
  <c r="G18" i="1"/>
  <c r="G16" i="1"/>
  <c r="P13" i="1"/>
  <c r="N13" i="1"/>
  <c r="P7" i="1"/>
  <c r="N7" i="1"/>
  <c r="Q13" i="1" l="1"/>
  <c r="Q57" i="1"/>
  <c r="J57" i="1"/>
  <c r="J62" i="1"/>
  <c r="Q7" i="1"/>
  <c r="Q62" i="1"/>
  <c r="Q67" i="1"/>
  <c r="Q59" i="1"/>
  <c r="J67" i="1"/>
  <c r="J16" i="1"/>
  <c r="J18" i="1"/>
  <c r="J59" i="1"/>
  <c r="J64" i="1"/>
  <c r="J69" i="1"/>
  <c r="Q64" i="1"/>
  <c r="Q69" i="1"/>
  <c r="P54" i="1"/>
  <c r="N54" i="1"/>
  <c r="I54" i="1"/>
  <c r="G54" i="1"/>
  <c r="P52" i="1"/>
  <c r="N52" i="1"/>
  <c r="I52" i="1"/>
  <c r="G52" i="1"/>
  <c r="P49" i="1"/>
  <c r="N49" i="1"/>
  <c r="I49" i="1"/>
  <c r="G49" i="1"/>
  <c r="P47" i="1"/>
  <c r="N47" i="1"/>
  <c r="I47" i="1"/>
  <c r="G47" i="1"/>
  <c r="P44" i="1"/>
  <c r="N44" i="1"/>
  <c r="I44" i="1"/>
  <c r="G44" i="1"/>
  <c r="P42" i="1"/>
  <c r="N42" i="1"/>
  <c r="I42" i="1"/>
  <c r="G42" i="1"/>
  <c r="P34" i="1"/>
  <c r="N34" i="1"/>
  <c r="I34" i="1"/>
  <c r="G34" i="1"/>
  <c r="P32" i="1"/>
  <c r="N32" i="1"/>
  <c r="I32" i="1"/>
  <c r="G32" i="1"/>
  <c r="P29" i="1"/>
  <c r="N29" i="1"/>
  <c r="I29" i="1"/>
  <c r="G29" i="1"/>
  <c r="P27" i="1"/>
  <c r="N27" i="1"/>
  <c r="I27" i="1"/>
  <c r="G27" i="1"/>
  <c r="N18" i="1"/>
  <c r="N16" i="1"/>
  <c r="P18" i="1"/>
  <c r="P16"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66" i="1"/>
  <c r="N61" i="1"/>
  <c r="N56" i="1"/>
  <c r="N51" i="1"/>
  <c r="N50" i="1"/>
  <c r="N46" i="1"/>
  <c r="N45" i="1"/>
  <c r="N41" i="1"/>
  <c r="N40" i="1"/>
  <c r="N31" i="1"/>
  <c r="N30" i="1"/>
  <c r="N26" i="1"/>
  <c r="N25" i="1"/>
  <c r="N24" i="1"/>
  <c r="N22" i="1"/>
  <c r="N20" i="1"/>
  <c r="N15" i="1"/>
  <c r="N6" i="1"/>
  <c r="N5" i="1"/>
  <c r="N4"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66" i="1"/>
  <c r="P61" i="1"/>
  <c r="P56" i="1"/>
  <c r="P51" i="1"/>
  <c r="P50" i="1"/>
  <c r="P46" i="1"/>
  <c r="P45" i="1"/>
  <c r="P41" i="1"/>
  <c r="P40" i="1"/>
  <c r="P31" i="1"/>
  <c r="P30" i="1"/>
  <c r="P26" i="1"/>
  <c r="P25" i="1"/>
  <c r="P24" i="1"/>
  <c r="P22" i="1"/>
  <c r="P20" i="1"/>
  <c r="P15" i="1"/>
  <c r="P6" i="1"/>
  <c r="P5" i="1"/>
  <c r="P4"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66" i="1"/>
  <c r="G61" i="1"/>
  <c r="G56" i="1"/>
  <c r="G51" i="1"/>
  <c r="G50" i="1"/>
  <c r="G46" i="1"/>
  <c r="G45" i="1"/>
  <c r="G41" i="1"/>
  <c r="G40" i="1"/>
  <c r="G31" i="1"/>
  <c r="G30" i="1"/>
  <c r="G26" i="1"/>
  <c r="G25" i="1"/>
  <c r="G24" i="1"/>
  <c r="G22" i="1"/>
  <c r="G20" i="1"/>
  <c r="G15" i="1"/>
  <c r="G13" i="1"/>
  <c r="G7" i="1"/>
  <c r="G6" i="1"/>
  <c r="G5" i="1"/>
  <c r="G4"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66" i="1"/>
  <c r="I61" i="1"/>
  <c r="I56" i="1"/>
  <c r="I51" i="1"/>
  <c r="I50" i="1"/>
  <c r="I46" i="1"/>
  <c r="I45" i="1"/>
  <c r="I41" i="1"/>
  <c r="I40" i="1"/>
  <c r="I31" i="1"/>
  <c r="I30" i="1"/>
  <c r="I26" i="1"/>
  <c r="I25" i="1"/>
  <c r="I24" i="1"/>
  <c r="I22" i="1"/>
  <c r="I20" i="1"/>
  <c r="I15" i="1"/>
  <c r="I13" i="1"/>
  <c r="I7" i="1"/>
  <c r="I6" i="1"/>
  <c r="I5" i="1"/>
  <c r="I4" i="1"/>
  <c r="P3" i="1"/>
  <c r="N3" i="1"/>
  <c r="G3" i="1"/>
  <c r="I3" i="1"/>
  <c r="Q3" i="1" l="1"/>
  <c r="Q27" i="1"/>
  <c r="Q32" i="1"/>
  <c r="Q42" i="1"/>
  <c r="Q47" i="1"/>
  <c r="Q52" i="1"/>
  <c r="Q46" i="1"/>
  <c r="Q16" i="1"/>
  <c r="Q29" i="1"/>
  <c r="Q34" i="1"/>
  <c r="Q44" i="1"/>
  <c r="Q49" i="1"/>
  <c r="Q54" i="1"/>
  <c r="J4" i="1"/>
  <c r="J20" i="1"/>
  <c r="J56" i="1"/>
  <c r="J5" i="1"/>
  <c r="J22" i="1"/>
  <c r="J41" i="1"/>
  <c r="Q31" i="1"/>
  <c r="Q51" i="1"/>
  <c r="J71" i="1"/>
  <c r="J79" i="1"/>
  <c r="J87" i="1"/>
  <c r="J95" i="1"/>
  <c r="J103" i="1"/>
  <c r="J111" i="1"/>
  <c r="Q77" i="1"/>
  <c r="Q85" i="1"/>
  <c r="Q93" i="1"/>
  <c r="Q101" i="1"/>
  <c r="Q109" i="1"/>
  <c r="J24" i="1"/>
  <c r="J72" i="1"/>
  <c r="J80" i="1"/>
  <c r="J88" i="1"/>
  <c r="J96" i="1"/>
  <c r="J104" i="1"/>
  <c r="J112" i="1"/>
  <c r="Q66" i="1"/>
  <c r="Q18" i="1"/>
  <c r="J73" i="1"/>
  <c r="J81" i="1"/>
  <c r="J89" i="1"/>
  <c r="J97" i="1"/>
  <c r="J105" i="1"/>
  <c r="J113" i="1"/>
  <c r="Q71" i="1"/>
  <c r="Q79" i="1"/>
  <c r="Q87" i="1"/>
  <c r="Q95" i="1"/>
  <c r="Q103" i="1"/>
  <c r="Q111" i="1"/>
  <c r="J27" i="1"/>
  <c r="J32" i="1"/>
  <c r="J42" i="1"/>
  <c r="J47" i="1"/>
  <c r="J52" i="1"/>
  <c r="J74" i="1"/>
  <c r="J82" i="1"/>
  <c r="J90" i="1"/>
  <c r="J98" i="1"/>
  <c r="J106" i="1"/>
  <c r="J114" i="1"/>
  <c r="Q6" i="1"/>
  <c r="Q26" i="1"/>
  <c r="J31" i="1"/>
  <c r="J51" i="1"/>
  <c r="Q96" i="1"/>
  <c r="Q89" i="1"/>
  <c r="Q105" i="1"/>
  <c r="J26" i="1"/>
  <c r="J76" i="1"/>
  <c r="J92" i="1"/>
  <c r="J100" i="1"/>
  <c r="J108" i="1"/>
  <c r="Q4" i="1"/>
  <c r="Q24" i="1"/>
  <c r="Q74" i="1"/>
  <c r="Q82" i="1"/>
  <c r="Q90" i="1"/>
  <c r="Q98" i="1"/>
  <c r="Q106" i="1"/>
  <c r="Q114" i="1"/>
  <c r="Q20" i="1"/>
  <c r="Q72" i="1"/>
  <c r="Q88" i="1"/>
  <c r="Q104" i="1"/>
  <c r="Q112" i="1"/>
  <c r="J7" i="1"/>
  <c r="J75" i="1"/>
  <c r="J83" i="1"/>
  <c r="J99" i="1"/>
  <c r="J107" i="1"/>
  <c r="Q22" i="1"/>
  <c r="Q56" i="1"/>
  <c r="Q81" i="1"/>
  <c r="Q97" i="1"/>
  <c r="J13" i="1"/>
  <c r="J84" i="1"/>
  <c r="J15" i="1"/>
  <c r="J46" i="1"/>
  <c r="J66" i="1"/>
  <c r="J77" i="1"/>
  <c r="J85" i="1"/>
  <c r="J93" i="1"/>
  <c r="J101" i="1"/>
  <c r="J109" i="1"/>
  <c r="Q5" i="1"/>
  <c r="Q61" i="1"/>
  <c r="Q75" i="1"/>
  <c r="Q83" i="1"/>
  <c r="Q91" i="1"/>
  <c r="Q99" i="1"/>
  <c r="Q107" i="1"/>
  <c r="J29" i="1"/>
  <c r="J34" i="1"/>
  <c r="J44" i="1"/>
  <c r="J49" i="1"/>
  <c r="J54" i="1"/>
  <c r="Q80" i="1"/>
  <c r="J61" i="1"/>
  <c r="J91" i="1"/>
  <c r="Q41" i="1"/>
  <c r="Q73" i="1"/>
  <c r="Q113" i="1"/>
  <c r="J78" i="1"/>
  <c r="J86" i="1"/>
  <c r="J94" i="1"/>
  <c r="J102" i="1"/>
  <c r="J110" i="1"/>
  <c r="Q76" i="1"/>
  <c r="Q84" i="1"/>
  <c r="Q92" i="1"/>
  <c r="Q100" i="1"/>
  <c r="Q108" i="1"/>
  <c r="J3" i="1"/>
  <c r="Q78" i="1"/>
  <c r="Q86" i="1"/>
  <c r="Q94" i="1"/>
  <c r="Q102" i="1"/>
  <c r="Q110" i="1"/>
  <c r="J6" i="1"/>
  <c r="Q15" i="1"/>
  <c r="J50" i="1" l="1"/>
  <c r="J30" i="1"/>
</calcChain>
</file>

<file path=xl/sharedStrings.xml><?xml version="1.0" encoding="utf-8"?>
<sst xmlns="http://schemas.openxmlformats.org/spreadsheetml/2006/main" count="938" uniqueCount="200">
  <si>
    <t>Risikofeld</t>
  </si>
  <si>
    <t>Risikobereich</t>
  </si>
  <si>
    <t>Szenario</t>
  </si>
  <si>
    <t>Schaden</t>
  </si>
  <si>
    <t>Finanzwirtschaft</t>
  </si>
  <si>
    <t>Mittelausstattung</t>
  </si>
  <si>
    <t>Vermögensanlagen</t>
  </si>
  <si>
    <t>Liquidität</t>
  </si>
  <si>
    <t>Personal</t>
  </si>
  <si>
    <t>Risiko
(neu)</t>
  </si>
  <si>
    <t>Verantwortlichkeit</t>
  </si>
  <si>
    <t>Auswahl</t>
  </si>
  <si>
    <t>Schadenshöhe</t>
  </si>
  <si>
    <t>mittel</t>
  </si>
  <si>
    <t>hoch</t>
  </si>
  <si>
    <t>gering</t>
  </si>
  <si>
    <t>sehr hoch</t>
  </si>
  <si>
    <t>Eintrittswahrscheinlichkeit</t>
  </si>
  <si>
    <t>Risiko</t>
  </si>
  <si>
    <t>Wert</t>
  </si>
  <si>
    <t>Umsetzung bis</t>
  </si>
  <si>
    <t>Szenario tritt kurzfristig ein: &lt; 1 Jahr</t>
  </si>
  <si>
    <t>Szenario tritt langfristig ein: &gt; 5 Jahre</t>
  </si>
  <si>
    <t>Szenario tritt mittelfristig ein: &gt; 2 und &lt; 5 Jahre</t>
  </si>
  <si>
    <t>Szenario tritt kurz- bis mittelfristig ein: &gt; 1 Jahr &lt; 2 Jahre</t>
  </si>
  <si>
    <t>Wie wird das Risiko berechnet?</t>
  </si>
  <si>
    <t>Wo liegen die Grenzen des Risikomanagements?</t>
  </si>
  <si>
    <t>Was sind die grundlegenden Schritte?</t>
  </si>
  <si>
    <t>Wer trägt die Verantwortung?</t>
  </si>
  <si>
    <t>– Vorlage –</t>
  </si>
  <si>
    <t>Version 1.0</t>
  </si>
  <si>
    <t>Wofür dient ein RMS?</t>
  </si>
  <si>
    <t>Risikoanalyse</t>
  </si>
  <si>
    <t>Risikoreduzierung</t>
  </si>
  <si>
    <t>• Unvollständige Bedarfsermittlung.
• Fehleinschätzungen.
• Zeitdruck.
• Rechenfehler.</t>
  </si>
  <si>
    <t>• Finanzielle Verluste. 
• Reputationsschaden.</t>
  </si>
  <si>
    <t>• ZRLV mit Anlagerichtlinien.
• Anlagen überwiegend bei ELKB.
• Angemessene Risikostreuung beachten.
• Einrichten eines Finanzausschusses.</t>
  </si>
  <si>
    <t>• Risikoreiche Geldanlagen.
• Ungenügende Anlagenstreuung.
• Mangelnde Überwachung der Einhaltung der Anlagerichtlinien.</t>
  </si>
  <si>
    <t>XXX</t>
  </si>
  <si>
    <t>Sicherung der Aufgabenerfüllung</t>
  </si>
  <si>
    <t>Finanzierbarkeit</t>
  </si>
  <si>
    <t>Die Aufgabenerfüllung ist nicht gewährleistet.</t>
  </si>
  <si>
    <t xml:space="preserve">Der Haushaltsplan spiegelt nicht den tatsächlichen Ressourcenbedarf des RTs wider. </t>
  </si>
  <si>
    <t>• Nicht rechtzeitiger Abruf der Eigen- und Drittmittel; unzureichende Überwachung der Liquiditätslage.
• Zu hohe Bestände der Nebenkassen.</t>
  </si>
  <si>
    <t>• Verstöße gegen geltendes Recht.
• Hohe Fehlerquote.
• Reputationsschaden.
• Strafzahlungen / Schadensersatzleistungen (z.B. Rückforderung von Zuschüssen).
• Zeit- und kostenintensiver Wissensaufbau und Personalsuche (Inserate, Einarbeitung, externe Schulungskosten).
• Mehrbelastung für restliche Mitarbeiter.</t>
  </si>
  <si>
    <t>Die Finanzierung des Personals ist (langfristig) nicht gesichert, die Personalausgaben übersteigen die (künftig) zur Verfügung stehenden Einnahmen (Zuschüsse, Zuweisungen).</t>
  </si>
  <si>
    <t>• Ruhestandsversetzungen.
• Hohe Personalfluktuation.
• Hoher Krankenstand.
• Mangelnde Attraktivität und / oder negative Standortfaktoren (geografischer Standort, Arbeitgeberkonkurrenz).
• Fehlendes Fach- und Erfahrungswissen.
• Nicht hinreichend qualifiziertes Personal.
• Unzureichende Fortbildungsmaßnahmen.
• Mangelnde Interaktion, unregelmäßige / fehlende Dienstbesprechungen zum Wissensaustausch und zur Wissensweitergabe.
• Unzureichender Zusammenhalt der Mitarbeiter.</t>
  </si>
  <si>
    <t>Unzureichende Planung / Überwachung der Liquidität.</t>
  </si>
  <si>
    <t>• Reduzierte Einnahmesituation.
• Geplante / notwendige Rücklagen können nicht gebildet werden; fehlende Eigenmittel für Bauleistungen.</t>
  </si>
  <si>
    <t>• Rechtzeitige und ausreichende Haushaltsplanvorbereitungen mit Analyse der Jahresrechnungen.
• Risikobewusstsein erhöhen,
Einbindung aller relevanten Beteiligten (z.B. Kirchenpfleger, Jugendleitung, Chorleitung). 
• Schulungen anbieten / besuchen.</t>
  </si>
  <si>
    <t>• Durchführen öffentlichkeitswirksamer Veranstaltungen; Einladungen zu Festen, Steigerung der Präsenz in Kindergärten / Schulen.
• Zusammenschluss von Kirchengemeinden.</t>
  </si>
  <si>
    <t>• Rechtzeitiger Abruf von Eigenmitteln / Drittmitteln.
• Regelmäßige Überwachung der Höhe der Nebenkassenbestände.
• Monatliche Abrechnung der Nebenkassen, Übertragung der örtlich nicht benötigten Gelder auf Einheitskasse und Einholen von Einzugsermächtigungen für die Girokonten.
• Beantragung eines Kassenkredits bei der ELKB oder bei der ZRLV.</t>
  </si>
  <si>
    <t>• Förderung der Betriebsgemeinschaft durch gemeinsame Aktivitäten.
• Mitarbeiterzufriedenheitsbefragung durchführen.
• Langfristige Personalplanung.
• Attraktivität des Arbeitsplatzes steigern durch Zulagen, Möglichkeit des "HomeOffice" / Mobiler Arbeitsplatz.
• Arbeitssicherheit und Gesundheitsschutz erhöhen.
• Gezielte Förderung der Mitarbeiterqualifikation durch Schulungen.
• Suche anderer / passender Aufgabenbereiche.
• Regelmäßige Dienstbesprechungen mit Protokollführung.</t>
  </si>
  <si>
    <t>nicht zutreffend</t>
  </si>
  <si>
    <t>Ursache / Grund für das 
Eintreten des Szenarios</t>
  </si>
  <si>
    <t>Maßnahme</t>
  </si>
  <si>
    <t>Status Maßnahme</t>
  </si>
  <si>
    <t>• Liquiditätsengpässe.
• Aufnahme eines (Kassen-)Kredits, verbunden mit Zinszahlungen.</t>
  </si>
  <si>
    <t>• Zahlungsengpässe.
• Aufnahme eines (Kassen-)Kredits.
• Reputationsschaden.</t>
  </si>
  <si>
    <t>Zuschüsse / Zuweisungen reichen nicht aus, um die Personalausgaben zu decken.</t>
  </si>
  <si>
    <t>Immobilien</t>
  </si>
  <si>
    <t>Immobilie/en kann/können nicht dauerhaft unterhalten werden.</t>
  </si>
  <si>
    <t>Der Investitionsbedarf übersteigt die zur Verfügung stehenden Mittel.</t>
  </si>
  <si>
    <t>Keine ausreichende Rücklagendeckung durch:
• zu geringe Mieteinnahmen,
• hohe Kosten für Bauschäden, Denkmalschutz, Schadstoffbeseitigung.
• geänderte / neue rechtliche Vorschriften, z. B. für energetische Sanierung.</t>
  </si>
  <si>
    <t>Immobilie/en ist / sind aufgrund veränderter Rahmenbedingungen zu veräußern.</t>
  </si>
  <si>
    <t>Umsetzung des Immobilienprogramms der ELKB, z. B. regionale Gebäudekonzeption.</t>
  </si>
  <si>
    <t>Verwaltungstätigkeiten</t>
  </si>
  <si>
    <t>Aufbau- und Ablauforganisation</t>
  </si>
  <si>
    <t>• Monitoring der Mieteinnahmen, Erinnerungsschreiben mit Zahlungsaufforderung.
• Generierung von Spenden, Fundraising.
• Beantragung von Zuschüssen / Zuweisungen / Mitteln aus der Ergänzungszuweisung.
• Aufnahme eines (Kassen-)Kredits.</t>
  </si>
  <si>
    <t>Die zur Verfügung stehenden Mittel reichen nicht aus, um den Ressourcenbedarf zu decken.</t>
  </si>
  <si>
    <t>• Ungenügende inhaltliche und / oder finanzielle Haushaltsüberwachung.
• Während des Haushaltsjahres kommt es zu einem zusätzlichen (nicht geplanten) Ressourcenbedarf durch außerplanmäßige Anschaffungen.
• Fehlplanungen bei Haushaltsplanaufstellung.
• Nicht ordnungsgemäße Mittelbewirtschaftung durch Verschwendung oder Fehlleitung von Haushaltsmitteln.</t>
  </si>
  <si>
    <t>• Unzureichende Mittelausstattung wodurch notwendige (außerplanmäßige) Anschaffungen nicht gegenfinanziert sind.
• Reputationsschaden.</t>
  </si>
  <si>
    <t>Eine ordnungsgemäße und wirtschaftliche Erledigung der Aufgaben ist nicht möglich.</t>
  </si>
  <si>
    <t>• Doppelarbeiten.
• Ressourcenverschwendung.
• Vermögensschaden.
• Reputationsschaden.
• Fehlendes / unvollständiges Archivgut.</t>
  </si>
  <si>
    <t>• Ausreichende Rücklagen bilden.
• Wirtschaftlichkeitsuntersuchungen durchführen.
• Regelmäßige (i. d. R. quartalsweise) Haushaltsüberwachung sicherstellen durch Aufgabenzuweisung an Kirchenpfleger / KGA.
• Generierung von Spenden, Fundraising.
• Beantragung von Zuschüssen / Zuweisungen / Mitteln aus der Ergänzungszuweisung.
• Aufnahme eines (Kassen-)Kredits.</t>
  </si>
  <si>
    <t>Ausstattung</t>
  </si>
  <si>
    <t>IT-Sicherheit</t>
  </si>
  <si>
    <t>Die IT-Sicherheit ist nicht in ausreichendem Maß gewährleistet, aufgrund:
• IT-Sicherheitskonzept nicht vorhanden / nicht aktuell erstellt.
• Technische Störungen, Ausfall, fehlender Schutz durch veraltete / nicht zeitgemäße IT-Ausstattung.
• (Bewusste) Manipulationen / (Hacker-)Angriffe.
• Systemumstellungen (z. B. Doppische Buchführung, mobiler Arbeitsplatz).
• Fehlendes Risikobewusstsein im Umgang mit IT (z. B. Herunterladen von Schadsoftware).</t>
  </si>
  <si>
    <t>• IT-Sicherheitskonzept erstellen / regelmäßig aktualisieren.
• Verstärkte Zusammenarbeit mit dem IT-Sicherheitsbeauftragten und dem regionalen Datenschutzbeauftragten.
• IT-Sensibilisierung stärken durch:
Schulungen anbieten / besuchen, Dienstanweisung zur Nutzung elektronischer Kommunikationssysteme am Arbeitsplatz, für sicheres mobiles Arbeiten erlassen.
• Software, die seitens der ELKB empfohlen wird bzw.  freigegeben ist, nutzen (Bestellportal der ELKB).</t>
  </si>
  <si>
    <t>Schadensereignisse (extern)</t>
  </si>
  <si>
    <t>Versicherungsschutz</t>
  </si>
  <si>
    <t>Die Versicherungsleistungen decken die notwendigen Ausgaben nicht.</t>
  </si>
  <si>
    <t>• Brand.
• Hochwasser.
• Diebstahl.
• Rechtsstreitigkeiten.
• Fehlende Versicherungsleistungen.
• Fehlender / unzureichender Versicherungsschutz.</t>
  </si>
  <si>
    <t>• Vermögensschaden durch außerplanmäßige Ausgaben.
• Personenschäden / Personalausfall.
• Arbeitsmehraufwand für Personal (z. B. für Klärung von Rechtsstreitigkeiten).</t>
  </si>
  <si>
    <t>Die Ressourcenausstattung reicht für die Aufgabenerledigung unter den veränderten Rahmenbedingungen nicht aus.</t>
  </si>
  <si>
    <t>• Mittelfristige / langfristige Finanzplanung sicherstellen.
• Prozesse entsprechend den geänderten Bedingungen anpassen (Berücksichtigung der HHBek, Gesetze, Vorschriften, Richtlinien etc.).
• Budgets einhalten.
• Fundraising gezielt einsetzen.</t>
  </si>
  <si>
    <t>• Geringere Grundzuweisungen infolge reduzierter Kirchensteuereinnahmen.
• Veränderte Rahmenbedingungen durch geänderte / neue rechtliche Vorschriften (z. B. Ust, Ehrenamtsgesetz, Grundsteuer).</t>
  </si>
  <si>
    <t>Projekte</t>
  </si>
  <si>
    <t>Zielerreichung</t>
  </si>
  <si>
    <t>Projektziele können nicht verwirklicht werden.</t>
  </si>
  <si>
    <t>• Finanzieller Schaden.
• Prozessumstellung.
• Mehrarbeit.</t>
  </si>
  <si>
    <t>Fehlende / unzureichende Zielformulierungen.</t>
  </si>
  <si>
    <t>Reputation</t>
  </si>
  <si>
    <t>(Stammdaten)</t>
  </si>
  <si>
    <t>• Zu geringer Bewirtschaftungsspielraum.
• Unzureichende zur Verfügung stehende Haushaltsmittel während des Haushaltsjahres.</t>
  </si>
  <si>
    <t>Verbesserte Wahrnehmung der kirchlichen Arbeit, der Sozialkompetenz und theologischen Kompetenz durch:
• "Kundenorientierte" Gestaltung des Gottesdienstes.
• Konsequente Beachtung der (kirchlichen) Vorschriften.
• Erarbeitung von nachhaltigen, sozialen und ethischen Regelungen zur Vermögensanlage.
• Erlass von Dienstanweisungen, Compliance Richtlinien etc.
• Prozessüberarbeitung (IKS, Datenschutz, IT, Verwaltungsorganisation).</t>
  </si>
  <si>
    <t>Kindergarten</t>
  </si>
  <si>
    <t>Friedhof</t>
  </si>
  <si>
    <t>Jugendhaus</t>
  </si>
  <si>
    <t>Einnahmen reichen nicht aus, um alle (künftigen) Ausgaben zu decken.
Die Finanzierung des Personals ist (langfristig) nicht gesichert, die Personalausgaben übersteigen die (künftig) zur Verfügung stehenden Einnahmen (Zuschüsse, Zuweisungen).</t>
  </si>
  <si>
    <t>• Einnahmen erhöhen (Elternbeiträge erhöhen, Zuschüsse beantragen).
• Werbemaßnahmen durchführen zur Erhöhung der Auslastung / Attraktivität der Einrichtung und des Arbeitgebers.
• Reputationsrisiken reduzieren durch Erlass von Dienstanweisungen, Compliance Richtlinien etc. sowie Prozessüberarbeitung (IKS, Datenschutz, IT, Verwaltungsorganisation).
• Aufnahme eines (Kassen-)Kredits.</t>
  </si>
  <si>
    <t>• Reputationsrisiken (z. B. Missbrauch, Datenschutz, IT, Untreue, Betrug).
• Zu geringe Auslastung / Wirtschaftlichkeit / Personalausstattung / Anstellungsschlüssel.
• Hoher (künftiger) Investitionsbedarf, fehlende Rücklagendeckung.
• Zuschüsse / Zuweisungen reichen nicht aus, um die (Personal-)Ausgaben zu decken.</t>
  </si>
  <si>
    <t>Einnahmen reichen nicht aus, um alle (künftigen) Ausgaben zu decken.
Die Finanzierung des Personals ist (langfristig) nicht gesichert, die Personalausgaben übersteigen die (künftig) zur Verfügung stehenden Einnahmen (Zuschüsse, Zuweisungen, Spenden).</t>
  </si>
  <si>
    <t>• Über weitere Verwendung beschließen, z. B. Vermietung, Schließung, Verkauf.
• Einnahmen erhöhen (Übernachtungsgelder erhöhen, Zuschüsse beantragen).
• Werbemaßnahmen durchführen zur Erhöhung der Auslastung / Attraktivität des Jugendhauses.
• Reputationsrisiken reduzieren durch Erlass von Dienstanweisungen, Compliance Richtlinien etc. sowie Prozessüberarbeitung (IKS, Datenschutz, IT, Verwaltungsorganisation).
• Aufnahme eines (Kassen-)Kredits.
• Über weitere Verwendung beschließen, z. B. Vermietung, Schließung, Verkauf, Abgabe an ELKB.</t>
  </si>
  <si>
    <t>• Reputationsrisiken (z. B. Missbrauch, Datenschutz, IT, Untreue, Betrug).
• Zu geringe Auslastung / Wirtschaftlichkeit.
• Hoher (künftiger) Investitionsbedarf, fehlende Rücklagendeckung.
• Zuschüsse / Zuweisungen reichen nicht aus, um die (Personal-)Ausgaben zu decken.</t>
  </si>
  <si>
    <t>Einnahmen reichen nicht aus, um alle (langfristigen) Unterhaltskosten zu decken.
Die Finanzierung des Personals ist (langfristig) nicht gesichert, die Personalausgaben übersteigen die (künftig) zur Verfügung stehenden Einnahmen (Zuschüsse, Zuweisungen, Spenden).
Die Ressourcenausstattung reicht für die Aufgabenerledigung unter den veränderten Rahmenbedingungen nicht aus.</t>
  </si>
  <si>
    <t>• Schwindender kirchlicher Einfluss auf die Gesellschaft, wenn Jugendhaus nicht dauerhaft unterhalten werden kann.
• Zahlungsengpässe.
• Aufnahme eines (Kassen-)Kredits.
• Reputationsschaden.
• Finanzieller Schaden.</t>
  </si>
  <si>
    <t>• Reputationsrisiken (z. B. Datenschutz, IT, Untreue, Betrug).
• Zu geringe Auslastung / Wirtschaftlichkeit.
• Kostenintensiver Unterhalt (historischer) Grabmäler.
• Wandel der Bestattungsformen / Nachfrage.
• Hoher (künftiger) Investitionsbedarf, fehlende Rücklagendeckung.
• Zuschüsse / Zuweisungen reichen nicht aus, um die (Personal-)Ausgaben zu decken.
• Geringere Grundzuweisungen infolge reduzierter Kirchensteuereinnahmen.
• Veränderte Rahmenbedingungen durch geänderte / neue rechtliche Vorschriften (z. B. Unternehmen, die nicht Träger öffentlichen Rechts sind können einen Friedhof eröffnen).</t>
  </si>
  <si>
    <t>• Werbemaßnahmen durchführen zur Erhöhung der Wirtschaftlichkeit.
• Reputationsrisiken reduzieren durch Erlass von Dienstanweisungen, Compliance Richtlinien etc. sowie Prozessüberarbeitung (IKS, Datenschutz, IT, Verwaltungsorganisation).
• Aufnahme eines (Kassen-)Kredits.
• Anpassung der Bestattungsformen an die veränderte Nachfrage.
• Ermittlung der (langfristigen) Kosten  und Anpassung der Benutzungsgebühren.
• Überarbeitung der Gebührensatzung /-ordnung.
• Bedarfsplanung / Nutzungskonzept hinsichtlich Erweiterung / Verkleinerung des Friedhofs durchführen.
• Betriebskosten senken, indem Pflegeaufwand / Friedhofsgelände verkleinert wird oder Umwidmung in Bauland / Bienenwiese / Wald.
• Verträge / Vereinbarungen zur Übernahme von Defiziten z. B. mit der Kommune abschließen. 
• Zuschüsse von Dritten, z. B. Stiftung Denkmalschutz, für den Unterhalt des Friedhofs / Friedhofsdenkmäler beantragen.</t>
  </si>
  <si>
    <t>Warum ist Risikomanagement wichtig?</t>
  </si>
  <si>
    <t>Risikomanagementsystem (RMS)</t>
  </si>
  <si>
    <t>• Schwindender kirchlicher Einfluss auf die Gesellschaft, wenn Friedhof nicht dauerhaft unterhalten werden kann.
• Zahlungsengpässe.
• Aufnahme eines (Kassen-)Kredits.
• Reputationsschaden.
• Finanzieller Schaden.</t>
  </si>
  <si>
    <t>• Schwindender kirchlicher Einfluss auf die Gesellschaft, wenn Kindergarten nicht dauerhaft unterhalten werden kann.
• Zahlungsengpässe.
• Aufnahme eines (Kassen-)Kredits.
• Reputationsschaden.
• Finanzieller Schaden.
• Mehrarbeit.</t>
  </si>
  <si>
    <t>• Finanzieller Schaden.
• Fehlleitung von Ressourcen.
• Reputationsschaden.</t>
  </si>
  <si>
    <t>Umfang des Versicherungsschutzes überprüfen, z. B. Sinnhaftigkeit einer Betriebsunterbrechungsversicherung oder bereits vorhandenen Versicherungsschutz gem. dem Versicherungsmerkblatt der ELKB mit bestehenden / geplanten Versicherungsabschlüssen abgleichen.</t>
  </si>
  <si>
    <t>• Zeitlicher Mehraufwand für Aufgabenerledigung, Doppelarbeiten, Ressourcenverschwendung.
• Vermögensschaden durch Schadensersatzleistungen, Geldzahlungen (Erpressung).
• Reputationsschaden.
• Fehlende Unterlagen.</t>
  </si>
  <si>
    <t>• Einführung von: Funktionstrennungen, Benutzerverwaltung, Vier-Augen-Prinzip, Belegkontrollen, Übersicht über Zeichnungsbefugnisse.
• Erstellen von: Handbüchern, Arbeitsanweisungen, Übersichten über Zeichnungsbefugnisse, Geschäftsverteilungsplänen, Geschäftsprozessbeschreibungen.
• Schulungen anbieten / besuchen.</t>
  </si>
  <si>
    <t>• Fehlende / unzureichende: Kontrollmechanismen (z. B. Funktionstrennungen, Benutzerverwaltung, Vier-Augen-Prinzip, Belegkontrollen), Dokumentation, Abgrenzung der Aufgabenbereiche zwischen Verwaltung / KGA und DB / KG.
• Nicht regelkonformen Verhaltens von Einzelnen zum eigenen Vorteil (z. B. Untreue, Betrug).
• Aufbewahrungsfristen für Archivgut, z. B. Notariatsurkunden, Satzungen, Jahresrechnungen oder Belege von bleibender geschichtlicher, rechtlicher, kultureller Bedeutung, waren nicht bekannt und konnten deshalb nicht beachtet werden.</t>
  </si>
  <si>
    <t>• Immobilie/en steht / stehen nicht mehr für die kirchliche Arbeit zur Verfügung.
• Verschiebung finanzieller, personeller Ressourcen.</t>
  </si>
  <si>
    <t>• Beantragung höherer Zuschüsse / Zuweisungen.
• Entlassung von Mitarbeitern.</t>
  </si>
  <si>
    <t>Rückgang der Gemeindegliederzahl führt zu geringeren Zuweisungen, Zuschüssen, Spenden, Gebühren und Beiträgen gegenüber gleichbleibenden (rechtlichen) Verpflichtungen / Ausgaben.</t>
  </si>
  <si>
    <t>Investitionen in verlustreiche Geldanlagen.</t>
  </si>
  <si>
    <t>Bestand</t>
  </si>
  <si>
    <t>• Umsetzung des Ergebnisses der Gebäudekonzeption.</t>
  </si>
  <si>
    <r>
      <t xml:space="preserve">Orientierung an der SMART-Methode: Damit Ziele erreichbar und überprüfbar sind müssen sie 
• </t>
    </r>
    <r>
      <rPr>
        <b/>
        <sz val="11"/>
        <color theme="1"/>
        <rFont val="Calibri"/>
        <family val="2"/>
        <scheme val="minor"/>
      </rPr>
      <t>S</t>
    </r>
    <r>
      <rPr>
        <sz val="11"/>
        <color theme="1"/>
        <rFont val="Calibri"/>
        <family val="2"/>
        <scheme val="minor"/>
      </rPr>
      <t xml:space="preserve">pezifisch, 
• </t>
    </r>
    <r>
      <rPr>
        <b/>
        <sz val="11"/>
        <color theme="1"/>
        <rFont val="Calibri"/>
        <family val="2"/>
        <scheme val="minor"/>
      </rPr>
      <t>M</t>
    </r>
    <r>
      <rPr>
        <sz val="11"/>
        <color theme="1"/>
        <rFont val="Calibri"/>
        <family val="2"/>
        <scheme val="minor"/>
      </rPr>
      <t xml:space="preserve">essbar, 
• </t>
    </r>
    <r>
      <rPr>
        <b/>
        <sz val="11"/>
        <color theme="1"/>
        <rFont val="Calibri"/>
        <family val="2"/>
        <scheme val="minor"/>
      </rPr>
      <t>A</t>
    </r>
    <r>
      <rPr>
        <sz val="11"/>
        <color theme="1"/>
        <rFont val="Calibri"/>
        <family val="2"/>
        <scheme val="minor"/>
      </rPr>
      <t xml:space="preserve">ttraktiv, 
• </t>
    </r>
    <r>
      <rPr>
        <b/>
        <sz val="11"/>
        <color theme="1"/>
        <rFont val="Calibri"/>
        <family val="2"/>
        <scheme val="minor"/>
      </rPr>
      <t>R</t>
    </r>
    <r>
      <rPr>
        <sz val="11"/>
        <color theme="1"/>
        <rFont val="Calibri"/>
        <family val="2"/>
        <scheme val="minor"/>
      </rPr>
      <t xml:space="preserve">ealistisch und 
• </t>
    </r>
    <r>
      <rPr>
        <b/>
        <sz val="11"/>
        <color theme="1"/>
        <rFont val="Calibri"/>
        <family val="2"/>
        <scheme val="minor"/>
      </rPr>
      <t>T</t>
    </r>
    <r>
      <rPr>
        <sz val="11"/>
        <color theme="1"/>
        <rFont val="Calibri"/>
        <family val="2"/>
        <scheme val="minor"/>
      </rPr>
      <t>erminiert sein.</t>
    </r>
  </si>
  <si>
    <t>Die  Glaub- und Vertrauenswürdigkeit, der gesellschaftliche Einfluss der evangelischen Kirche schwinden und verursachen einen Rückgang der Gemeindegliederzahl.</t>
  </si>
  <si>
    <t>Datenschutz</t>
  </si>
  <si>
    <t>• Unzureichende Beachtung der kirchlichen Datenschutzvorschriften.</t>
  </si>
  <si>
    <t>• Jährliche Voranmeldelisten erstellen.
• Erweiterte Baubegehungen durchführen.</t>
  </si>
  <si>
    <t>Rechtliche Vorschriften</t>
  </si>
  <si>
    <t>• Finanzieller Schaden (z. B. durch Schadensersatzleistungen).
• Personenschaden (z. B. ein herunterfallender Dachziegel verletzt eine vor der Kirche stehende Person schwer).
• Materieller Schaden (z. B. Beschädigung der Kirchenmauer).
• Reputationsschaden.</t>
  </si>
  <si>
    <t>Die erforderlichen Maßnahmen gem. der Kirchengemeinde-Bauverordnung werden nicht umgesetzt.</t>
  </si>
  <si>
    <t>• Datenschutzverstoß (z. B. indem eine Kindergartenmitarbeiterin einen unverschlüsselten Speicherstick mit Bildern des letzten Kindergartenfestes verliert).
• Vermögensschaden durch Schadensersatzleistungen, Bußgelder.
• Personenschäden.
• Reputationsschaden.</t>
  </si>
  <si>
    <t>Die erforderlichen Maßnahmen gem. DSG-EKD werden nicht ergriffen.</t>
  </si>
  <si>
    <t>Einhaltung der kirchlichen Vorschriften:
• Verpflichtung der Mitarbeitenden und der Ehrenamtlichen auf das Datengeheimnis.
• Verarbeitungstätigkeitenverzeichnis erstellen / pflegen.
• Übersicht und datenschutzrechtliche Vereinbarungen mit Auftragsverarbeitern erstellen / abschließen.
• Datenschutz-Folgeabschätzung durchführen.
• Örtlichen Beauftragten für Datenschutz bestellen. 
• Richtlinien erlassen (z. B. Dienstanweisung für den Umgang mit Passwörtern, Regelungen Mobiles Arbeiten).</t>
  </si>
  <si>
    <t>• Die jährlichen und / oder erweiterten Baubegehungen werden nicht vorschriftsgemäß durchgeführt.</t>
  </si>
  <si>
    <t>• Veröffentlichung von Skandalen.
• Fehlende / unzureichende (Compliance) Richtlinien.
• Investitionen in unethische / risikoreiche Geldanlagen.
• Veruntreuung von kirchlichem Vermögen durch Einzelne zum persönlichen Vorteil (z. B. Diebstahl von Geldern aus der Kasse, Vereuntreuung von Spendengeldern für Projekte im Rahmen der Auslandsarbeit).</t>
  </si>
  <si>
    <t>• Finanzieller Schaden (Kirchensteuermittel, Spenden, Kasualien).
• Schwindender Einfluss der evangelischen Kirche in der Gesellschaft.
• Verlust des Körperschaftsstatus.
• Reputationsschaden.</t>
  </si>
  <si>
    <t>Ansehen / emotionale Verbundenheit</t>
  </si>
  <si>
    <t>• Kirchensteuerzahlungen als zu hoch empfunden.
• Unzufriedenheit mit Pfarrer/in bzw. Institution Kirche.
• Fehlende Identifikation mit der Institution Kirche.
• Öffentlichwerden von Skandalen.</t>
  </si>
  <si>
    <t>Definition Eintrittswahrscheinlichkeit</t>
  </si>
  <si>
    <t>Risikobereich ist nicht vorhanden, Szenario tritt nie ein.</t>
  </si>
  <si>
    <t>Wie ist die Eintrittswahrscheinlichkeit definiert?</t>
  </si>
  <si>
    <t>Wie ist die Schadenshöhe definiert?</t>
  </si>
  <si>
    <t>sehr hoch (4)</t>
  </si>
  <si>
    <t>hoch (3)</t>
  </si>
  <si>
    <t>mittel (2)</t>
  </si>
  <si>
    <t>gering (1)</t>
  </si>
  <si>
    <t>Was steckt hinter dem Begriff "Risiko" verbunden mit Risikomanagement?</t>
  </si>
  <si>
    <t>Wie kann mit dem ermittelten Risiko umgegangen werden?</t>
  </si>
  <si>
    <t>Risikomanagement ist Führungsaufgabe. 
Dementsprechend liegt die Verantwortung bei der Geschäftsführung / dem Vertretungsorgan.</t>
  </si>
  <si>
    <t>Schadens-ereignisse (extern)</t>
  </si>
  <si>
    <t>Gesetzes-änderungen (extern)</t>
  </si>
  <si>
    <t>IT-Sicherheit
Datenschutz</t>
  </si>
  <si>
    <t>Verwaltungs-tätigkeiten
Projekte
Kinergarten</t>
  </si>
  <si>
    <t>Immobilien
Friedhof</t>
  </si>
  <si>
    <t>Aufbau eines Risikomanagementsystems (RMS)</t>
  </si>
  <si>
    <t xml:space="preserve">Die kirchlichen Körperschaften sind für den gewissenhaften Umgang mit den ihnen anvertrauten Geldern und Vermögenswerten verantwortlich (§ 65 KGO). Zu einem verantwortungsgerechten Umgang zählt auch die Auseinandersetzung mit möglichen Risiken, die sich auf die Vermögenswerte auswirken können. Der Aufbau eines Risikomanagements liefert hierzu einen wichtigen Beitrag. </t>
  </si>
  <si>
    <t xml:space="preserve">Die Bestimmung der Eintrittswahrscheinlichkeit sowie der Schadenshöhe eines Szenarios / Ereignisses ist i. d. R. nicht exakt möglich. Denn in vielen Fällen gibt es keine Statistiken (wie dies z. B. bei Krankenstandstatistiken der Fall ist, um das Personalausfallrisiko zu spezifizieren), auf die zurückgegriffen werden kann. Die Beschreibung erfolgt deshalb meist anhand qualitativer Skalen mit den Stufen 
            • "gering" (Wert 1), 
            • "mittel" (Wert 2), 
            • "hoch" (Wert 3),
            • "sehr hoch" (Wert 4). </t>
  </si>
  <si>
    <t>Mit Hilfe von Risikomanagement sollen Risiken frühzeitig und systematisch erfasst, gesteuert und überwacht werden. 
Die Erfassung der Risikosituation soll dabei helfen Schäden durch frühzeitiges Gegensteuern zu verhindern bzw. so weit wie möglich zu reduzieren.
Ein RMS unterstützt hinsichtlich:
            • der Aufgabenerfüllung unter Berücksichtigung der Einhaltung (gesetzlicher) Vorschriften und sonstigen Vorgaben,
            • der Sicherstellung der Leistungsfähigkeit für beständige, vergleichbare und verlässliche Arbeitsergebnisse,
            • der Priorisierung von Aufgaben,
            • der Unterscheidung zwischen verschiedenen Handlungsalternativen.
Es ist auf die spezifischen Besonderheiten der Einrichtung abzustimmen, regelmäßig weiterzuentwickeln und zu überwachen (Risikoinventur).</t>
  </si>
  <si>
    <t>Finanzierbarkeit Verwaltungstätigkeiten</t>
  </si>
  <si>
    <t>Finanzierbarkeit Gesetzesänderungen</t>
  </si>
  <si>
    <t>Finanzierbarkeit 
Personal</t>
  </si>
  <si>
    <t>Finanzierbarkeit 
Immobilien</t>
  </si>
  <si>
    <t>Name der Einrichtung:</t>
  </si>
  <si>
    <t>Bearbeitungsstand:</t>
  </si>
  <si>
    <t>Bearbeitende:</t>
  </si>
  <si>
    <r>
      <rPr>
        <b/>
        <sz val="12"/>
        <color theme="1"/>
        <rFont val="Calibri"/>
        <family val="2"/>
        <scheme val="minor"/>
      </rPr>
      <t>2. Risiken identifizieren:</t>
    </r>
    <r>
      <rPr>
        <sz val="12"/>
        <color theme="1"/>
        <rFont val="Calibri"/>
        <family val="2"/>
        <scheme val="minor"/>
      </rPr>
      <t xml:space="preserve">
Welche Bereiche / Szenarien bergen ein Risiko? Der Grundsatz bei der Risikoidentifikation sollte lauten: So viel wie nötig, aber so wenig wie möglich.</t>
    </r>
  </si>
  <si>
    <r>
      <rPr>
        <b/>
        <sz val="12"/>
        <color theme="1"/>
        <rFont val="Calibri"/>
        <family val="2"/>
        <scheme val="minor"/>
      </rPr>
      <t>3. Risiken analysieren / bewerten:</t>
    </r>
    <r>
      <rPr>
        <sz val="12"/>
        <color theme="1"/>
        <rFont val="Calibri"/>
        <family val="2"/>
        <scheme val="minor"/>
      </rPr>
      <t xml:space="preserve">
Wie sind die Risiken nach ihrer Eintrittswahrscheinlichkeit sowie ihres Schadensausmaßes einzuschätzen und zu beurteilen?</t>
    </r>
  </si>
  <si>
    <r>
      <rPr>
        <b/>
        <sz val="12"/>
        <color theme="1"/>
        <rFont val="Calibri"/>
        <family val="2"/>
        <scheme val="minor"/>
      </rPr>
      <t xml:space="preserve">4. Risiken bewältigen / steuern: </t>
    </r>
    <r>
      <rPr>
        <sz val="12"/>
        <color theme="1"/>
        <rFont val="Calibri"/>
        <family val="2"/>
        <scheme val="minor"/>
      </rPr>
      <t xml:space="preserve">
Welche Gegenmaßnahmen können ergriffen werden, um die Eintrittswahrscheinlichkeit oder Schadenshöhe zu mindern? Wie sind die Risiken zu priorisieren? </t>
    </r>
  </si>
  <si>
    <r>
      <rPr>
        <b/>
        <sz val="12"/>
        <color theme="1"/>
        <rFont val="Calibri"/>
        <family val="2"/>
        <scheme val="minor"/>
      </rPr>
      <t>5. Überprüfung der Wirksamkeit der umgesetzten Risikostrategien / Maßnahmen:</t>
    </r>
    <r>
      <rPr>
        <sz val="12"/>
        <color theme="1"/>
        <rFont val="Calibri"/>
        <family val="2"/>
        <scheme val="minor"/>
      </rPr>
      <t xml:space="preserve">
Sind die Maßnahmen geeignet, um das Risiko zu verringern bzw. zu verhindern?</t>
    </r>
  </si>
  <si>
    <r>
      <rPr>
        <b/>
        <sz val="12"/>
        <color theme="1"/>
        <rFont val="Calibri"/>
        <family val="2"/>
        <scheme val="minor"/>
      </rPr>
      <t>6. Entwicklung einer Risikokultur:</t>
    </r>
    <r>
      <rPr>
        <sz val="12"/>
        <color theme="1"/>
        <rFont val="Calibri"/>
        <family val="2"/>
        <scheme val="minor"/>
      </rPr>
      <t xml:space="preserve">
Wer ist für welche Risikofelder /-bereiche zuständig und überprüft fortlaufend die Aktualität anhand externer und interner Veränderungen?
Wie sind die Kommunikationsstruktur und die Meldewege / Eskalationsstufen aufgebaut (Risikoberichterstattung: Ergebnis der regelmäßigen Risikoinventur, Risikowerte etc.)?</t>
    </r>
  </si>
  <si>
    <r>
      <t xml:space="preserve">Ein </t>
    </r>
    <r>
      <rPr>
        <u/>
        <sz val="12"/>
        <color theme="1"/>
        <rFont val="Calibri"/>
        <family val="2"/>
        <scheme val="minor"/>
      </rPr>
      <t>umfassendes Risikomanagement</t>
    </r>
    <r>
      <rPr>
        <sz val="12"/>
        <color theme="1"/>
        <rFont val="Calibri"/>
        <family val="2"/>
        <scheme val="minor"/>
      </rPr>
      <t xml:space="preserve"> beschäftigt sich nicht nur mit vorhandenen Risiken, die im Einzelnen oder in Summe zu (bestands-)gefährdenden Entwicklungen führen können. 
Mit Hilfe von Risikomanagement sollen vielmehr alle (künftig) ökonomisch, ökologisch und sozial wesentlichen Chancen und Gefahren in den Blick genommen werden, die sich auf die Einrichtungsziele auswirken und insbesondere wesentliche Planabweichungen zur Folge haben können. </t>
    </r>
  </si>
  <si>
    <t>Mit der Eintrittswahrscheinlichkeit wird eine Aussage über die Wahrscheinlichkeit getätigt, mit der ein Risikoereignis / Szenario 
innerhalb eines bestimmten Zeitraums eintritt.
            Ein Wert von 0 bzw. 1 sagt aus, dass ein Szenario nie bzw. nur sehr unwahrscheinlich eintreten wird.
            Bsp.: Alle 2.000 evangelischen Gemeindeglieder treten innerhalb eines Jahres aus der Kirchengemeinde Musterhausen aus.
            Ein Wert von 4 besagt dagegen, dass das Szenario auf jeden Fall bzw. sicher (zeitnah) eintreten wird.
            Bsp.: Die Kirchengemeinde Musterhausen hat künftig Umsatzsteuervoranmeldungen an das Finanzamt abzugeben, da sie 
            jährlich umsatzsteuerpflichtige Einnahmen in Höhe von insgesamt über 40.000 EUR erzielt.</t>
  </si>
  <si>
    <t xml:space="preserve">1. Risikoübernahme: </t>
  </si>
  <si>
    <t xml:space="preserve">2. Risikotransfer:        </t>
  </si>
  <si>
    <t xml:space="preserve">3. Risikovermeidung:  </t>
  </si>
  <si>
    <t xml:space="preserve">4. Risikoreduktion:     </t>
  </si>
  <si>
    <t>Hier wird der möglich eintretende Schaden an einen Dritten verlagert, um diesen (zumindest teilweise) abzumildern. 
Bsp.: Reduzierung finanzieller Risiken durch den Abschluss einer Hochwasserversicherung.</t>
  </si>
  <si>
    <t>Der (Geschäfts-)Prozess wird so verändert, dass eine Gefährdung weitestgehend ausgeschlossen ist. Hierfür ist es notwendig die Abläufe und Rahmenbedingungen zu verändern. Ggf. könnte es auch sinnvoll sein einen (Geschäfts-)Prozess ganz einzustellen. 
Bsp.: Defizitvereinbarung mit Kommune abschließen, um das Risiko der Erwirtschaftung von Fehlbeträgen im Bereich des Kindergartens zu vermeiden.</t>
  </si>
  <si>
    <r>
      <t xml:space="preserve">Der Begriff "Risiko" wird im Allgemeinen für Unsicherheiten verwendet.
Diese können entweder 
            </t>
    </r>
    <r>
      <rPr>
        <u/>
        <sz val="12"/>
        <color theme="1"/>
        <rFont val="Calibri"/>
        <family val="2"/>
        <scheme val="minor"/>
      </rPr>
      <t>negative Auswirkungen</t>
    </r>
    <r>
      <rPr>
        <sz val="12"/>
        <color theme="1"/>
        <rFont val="Calibri"/>
        <family val="2"/>
        <scheme val="minor"/>
      </rPr>
      <t xml:space="preserve"> - im Sinne von Bedrohungen / Gefahren - oder
            </t>
    </r>
    <r>
      <rPr>
        <u/>
        <sz val="12"/>
        <color theme="1"/>
        <rFont val="Calibri"/>
        <family val="2"/>
        <scheme val="minor"/>
      </rPr>
      <t>positive Auswirkungen</t>
    </r>
    <r>
      <rPr>
        <sz val="12"/>
        <color theme="1"/>
        <rFont val="Calibri"/>
        <family val="2"/>
        <scheme val="minor"/>
      </rPr>
      <t xml:space="preserve"> - im Sinne von Chancen - zur Folge haben.</t>
    </r>
  </si>
  <si>
    <t>Mit der Schadenshöhe wird ausgedrückt, wie umfassend ein Schaden ist, welche (finanziellen oder reputationsbezogene) 
Auswirkungen er hat und / oder welche negativen Auswirkungen sich daraus z. B. für eine Zielerreichung ergeben.
            Ein Wert von 0 bzw. 1 sagt aus, dass ein Szenario keinen bzw. nur einen sehr geringen Schaden verursacht.
            Bsp.: Die Klingelbeuteleinnahmen i. H. v. 120 EUR werden gestohlen.
            Ein Wert von 4 besagt dagegen, dass das Eintreten eines Szenarios einen sehr hohen Schaden zur Folge hat.
            Bsp.: Die regelmäßigen Baubegehungen werden nicht durchgeführt, das gesamte denkmalgeschützte Kirchengebäude stürzt 
            ein, der Schaden beläuft sich auf über 3 Mio. EUR.</t>
  </si>
  <si>
    <t>Wird das Risiko als "gering" bewertet (Risikomatrix "Grün", Werte 1 bis 3) ist eine mögliche Strategie, das Risiko zu akzeptieren, da der mögliche Schaden samt der Eintrittswahrscheinlichkeit niedrig ist. Gleiches gilt, wenn für eine identifizierte Gefährdung keine hinreichend wirksamen oder wirtschaftlich vertretbaren Gegenmaßnahmen bekannt sind. 
Bsp.: Erlass neuer rechtlicher Vorschriften sind oftmals langfristig nicht vorhersehbar und damit kaum in der Risikostrategie zu berücksichtigen.</t>
  </si>
  <si>
    <t>Wie kann ein Risikoprofil erstellt werden?</t>
  </si>
  <si>
    <t>Oktober 2023</t>
  </si>
  <si>
    <t xml:space="preserve">Herr Schneider, 
Abteilung Finanzen </t>
  </si>
  <si>
    <r>
      <rPr>
        <b/>
        <sz val="12"/>
        <color theme="1"/>
        <rFont val="Calibri"/>
        <family val="2"/>
        <scheme val="minor"/>
      </rPr>
      <t>1. Verantwortlichkeiten und Rollen festlegen:</t>
    </r>
    <r>
      <rPr>
        <sz val="12"/>
        <color theme="1"/>
        <rFont val="Calibri"/>
        <family val="2"/>
        <scheme val="minor"/>
      </rPr>
      <t xml:space="preserve">
Wer trägt die Gesamtverantwortung und welche Rolle nehmen die eingebundenen Personen / Organe ein?</t>
    </r>
  </si>
  <si>
    <t xml:space="preserve">                                  
                                   Mit Hilfe einer Risikomatrix kann das Risiko eines einzelnen Szenarios anhand dessen 
                                   Eintrittswahrscheinlichkeit und der eingeschätzten Schadenshöhe bewertet werden. </t>
  </si>
  <si>
    <t>Ausgehend der Bestimmung einzelner Risikowerte kann ein Risikoprofil für eine ganze Einrichtung 
(Verwaltung, Gesamtkirchengemeinde, Dekanatsbezirk, Kirchengemeinde, Zweckverband) erarbeitet werden. 
Hierzu werden die Ergebnisse der Risikofelder in eine Gesamt-Risikomatrix übernommen:</t>
  </si>
  <si>
    <r>
      <t xml:space="preserve">Nachdem ein Risiko ermittelt wurde ist eine Strategie auszuwählen, wie mit dem Ergebnis umgegangen werden soll. Hierbei können </t>
    </r>
    <r>
      <rPr>
        <b/>
        <sz val="12"/>
        <color theme="1"/>
        <rFont val="Calibri"/>
        <family val="2"/>
        <scheme val="minor"/>
      </rPr>
      <t>4 Risikostrategien</t>
    </r>
    <r>
      <rPr>
        <sz val="12"/>
        <color theme="1"/>
        <rFont val="Calibri"/>
        <family val="2"/>
        <scheme val="minor"/>
      </rPr>
      <t xml:space="preserve"> unterschieden werden:</t>
    </r>
  </si>
  <si>
    <t>Beispiel: "Schadensereignisse (extern) - Hochwasser"</t>
  </si>
  <si>
    <t>Durch zusätzliche Schutzvorkehrungen oder Änderungen an den Verfahrensabläufen wird versucht die Wahrscheinlichkeit eines Schadens oder dessen Auswirkungen zu verringern. In der Praxis ist dies die am häufigsten gewählte Risikostrategie. 
Bsp.: Datenschutzverstöße möglichst vermeiden, durch Beachtung der geltenden Datenschutzvorschriften.
Für das Beispiel „Schadensereignis (extern) – Hochwasser“ könnte im Sinne der „Risikoreduktion“, der Umfang des Versicherungsschutzes um die Fallgruppe Hochwasser erweitert werden.</t>
  </si>
  <si>
    <r>
      <t xml:space="preserve">Die kleine KG Musterhausen mit zuletzt ca. 800 Gemeindegliedern liegt unweit eines Flusses, jedoch nicht unmittelbar in einem
Hochwassergebiet. Pfarrer Huber schätzt die Eintrittswahrscheinlichkeit eines unerwarteten Hochwassers als "mittel" (Wert 2) ein. 
Sollte es dennoch ein Hochwasser geben, wäre zumindest sämtliches Inventar, das sich im Keller des Gemeindehauses befindet, zerstört. 
Darunter Musikinstrumente, eine Lautsprecheranlage sowie das gesamte kürzlich neu angeschaffte Mobiliar des Jugendraums. Die 
Schadenshöhe schätzt Pfarrer Huber für seine kleine Kirchengemeinde (Haushaltsvolumen von etwa 120.000 EUR) nach Rücksprache 
mit Jugendleiter Meier, Chorleiterin Bauer und nach Sichtung des Inventarverzeichnisses (Inventarwert Keller ca. 20.000 EUR) 
als "hoch" ein (Wert 3). 
Das Risiko für einen Hochwasserschaden beläuft sich somit auf einen Wert von </t>
    </r>
    <r>
      <rPr>
        <b/>
        <sz val="12"/>
        <color theme="1"/>
        <rFont val="Calibri"/>
        <family val="2"/>
        <scheme val="minor"/>
      </rPr>
      <t>6</t>
    </r>
    <r>
      <rPr>
        <b/>
        <sz val="12"/>
        <color theme="1"/>
        <rFont val="Calibri"/>
        <family val="2"/>
        <scheme val="minor"/>
      </rPr>
      <t xml:space="preserve">
</t>
    </r>
    <r>
      <rPr>
        <sz val="12"/>
        <color theme="1"/>
        <rFont val="Calibri"/>
        <family val="2"/>
        <scheme val="minor"/>
      </rPr>
      <t>(Eintrittswahrscheinlichkeit = 2, Schadenshöhe = 3   -&gt;   2 x 3 = 6).</t>
    </r>
  </si>
  <si>
    <r>
      <t xml:space="preserve">
Wie hoch ein Risiko ist, hängt sowohl von der Wahrscheinlichkeit einer Gefährdung (Eintrittswahrscheinlichkeit), als auch von der Schadenshöhe ab, die dabei droht. Für eine Bewertung des Risikos sind daher beide Einflussgrößen zu berücksichtigen:
                 </t>
    </r>
    <r>
      <rPr>
        <b/>
        <sz val="12"/>
        <color rgb="FF9982B4"/>
        <rFont val="Calibri"/>
        <family val="2"/>
        <scheme val="minor"/>
      </rPr>
      <t>Risiko = Schadenshöhe x Eintrittswahrscheinlichkeit</t>
    </r>
  </si>
  <si>
    <t>Bsp.: KG Musterhausen</t>
  </si>
  <si>
    <t>Bsp. März 2023</t>
  </si>
  <si>
    <t>Bsp. Frau A. Meier, Herr F. Kunz</t>
  </si>
  <si>
    <t>Bei Fragen oder Anregungen kontaktieren Sie bitte:
Rechnungsprüfungsamt der ELKB, München - Ansprechpartnerin: Frau Saskia Pinkert
E-Mail: saskia.pinkert@elkb.de
Telefon: 089 / 5595 126</t>
  </si>
  <si>
    <t xml:space="preserve">                                    Die Bewertung der jeweiligen Schadenshöhe und der Eintrittswahrscheinlichkeit stützt sich auf Erfahrungen, Beobachtungen, Prognosen und (ggf. subjektive) 
                                    Einschätzungen. Um einer individuellen Verzerrung entgegenzuwirken, sollten insbesondere die Personen, die an dem jeweiligen Prozess, für den eine 
                                    Risikoeinschätzung erfolgen soll, beteiligt sind (z. B. die Mitarbeiter der Personalabteilung für das Risikofeld "Personal"), auch in dessen Risikobewertung eingebunden 
                                    werden. Weiter ist zu beachten, dass eine Vielzahl an Risiken mit geringer Eintrittswahrscheinlichkeit und niedriger Schadenshöhe einen ähnlichen Effekt haben 
                                    können, wie ein einzelnes Risiko mit hoher Eintrittswahrscheinlichkeit und großer Schadenshöhe.</t>
  </si>
  <si>
    <t>Das Arbeitsblatt Risikoanalyse verfügt zum Zweck einer flexiblen Anpassbarkeit über keinen Blattschutz.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</si>
</sst>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3"/>
      <color theme="1"/>
      <name val="Calibri"/>
      <family val="2"/>
      <scheme val="minor"/>
    </font>
    <font>
      <b/>
      <sz val="12"/>
      <name val="Verdana"/>
      <family val="2"/>
    </font>
    <font>
      <b/>
      <sz val="12"/>
      <color theme="1"/>
      <name val="Calibri"/>
      <family val="2"/>
      <scheme val="minor"/>
    </font>
    <font>
      <sz val="9"/>
      <color theme="1"/>
      <name val="Calibri"/>
      <family val="2"/>
      <scheme val="minor"/>
    </font>
    <font>
      <b/>
      <sz val="12"/>
      <color rgb="FF9982B4"/>
      <name val="Calibri"/>
      <family val="2"/>
      <scheme val="minor"/>
    </font>
    <font>
      <sz val="12"/>
      <color theme="1"/>
      <name val="Calibri"/>
      <family val="2"/>
      <scheme val="minor"/>
    </font>
    <font>
      <b/>
      <sz val="22"/>
      <color theme="1"/>
      <name val="Calibri"/>
      <family val="2"/>
      <scheme val="minor"/>
    </font>
    <font>
      <b/>
      <sz val="18"/>
      <color theme="1"/>
      <name val="Calibri"/>
      <family val="2"/>
      <scheme val="minor"/>
    </font>
    <font>
      <b/>
      <sz val="12"/>
      <name val="Calibri"/>
      <family val="2"/>
      <scheme val="minor"/>
    </font>
    <font>
      <b/>
      <sz val="14"/>
      <color theme="1"/>
      <name val="Calibri"/>
      <family val="2"/>
      <scheme val="minor"/>
    </font>
    <font>
      <sz val="7"/>
      <color theme="1"/>
      <name val="Calibri"/>
      <family val="2"/>
      <scheme val="minor"/>
    </font>
    <font>
      <u/>
      <sz val="12"/>
      <color theme="1"/>
      <name val="Calibri"/>
      <family val="2"/>
      <scheme val="minor"/>
    </font>
    <font>
      <i/>
      <sz val="11"/>
      <color rgb="FFFF0000"/>
      <name val="Calibri"/>
      <family val="2"/>
      <scheme val="minor"/>
    </font>
    <font>
      <b/>
      <i/>
      <sz val="13"/>
      <color theme="1"/>
      <name val="Calibri"/>
      <family val="2"/>
      <scheme val="minor"/>
    </font>
    <font>
      <sz val="13"/>
      <color theme="1"/>
      <name val="Calibri"/>
      <family val="2"/>
      <scheme val="minor"/>
    </font>
    <font>
      <i/>
      <sz val="13"/>
      <color theme="1"/>
      <name val="Calibri"/>
      <family val="2"/>
      <scheme val="minor"/>
    </font>
  </fonts>
  <fills count="26">
    <fill>
      <patternFill patternType="none"/>
    </fill>
    <fill>
      <patternFill patternType="gray125"/>
    </fill>
    <fill>
      <patternFill patternType="solid">
        <fgColor rgb="FFCCC0DA"/>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gradientFill degree="135">
        <stop position="0">
          <color rgb="FFFF8181"/>
        </stop>
        <stop position="1">
          <color theme="7" tint="0.59999389629810485"/>
        </stop>
      </gradientFill>
    </fill>
    <fill>
      <patternFill patternType="solid">
        <fgColor rgb="FFFF8989"/>
        <bgColor indexed="64"/>
      </patternFill>
    </fill>
    <fill>
      <patternFill patternType="solid">
        <fgColor rgb="FFFF8181"/>
        <bgColor indexed="64"/>
      </patternFill>
    </fill>
    <fill>
      <gradientFill degree="135">
        <stop position="0">
          <color theme="7" tint="0.59999389629810485"/>
        </stop>
        <stop position="1">
          <color theme="9" tint="0.59999389629810485"/>
        </stop>
      </gradientFill>
    </fill>
    <fill>
      <patternFill patternType="solid">
        <fgColor theme="9" tint="0.59999389629810485"/>
        <bgColor indexed="64"/>
      </patternFill>
    </fill>
    <fill>
      <patternFill patternType="solid">
        <fgColor rgb="FFBDDBA9"/>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79998168889431442"/>
        <bgColor indexed="64"/>
      </patternFill>
    </fill>
    <fill>
      <patternFill patternType="solid">
        <fgColor rgb="FFDAD2E4"/>
        <bgColor indexed="64"/>
      </patternFill>
    </fill>
    <fill>
      <patternFill patternType="solid">
        <fgColor rgb="FFB6A6CA"/>
        <bgColor indexed="64"/>
      </patternFill>
    </fill>
    <fill>
      <patternFill patternType="solid">
        <fgColor theme="6" tint="0.79998168889431442"/>
        <bgColor indexed="64"/>
      </patternFill>
    </fill>
    <fill>
      <patternFill patternType="solid">
        <fgColor rgb="FFFFCCCC"/>
        <bgColor auto="1"/>
      </patternFill>
    </fill>
    <fill>
      <patternFill patternType="solid">
        <fgColor rgb="FFC6E0B4"/>
        <bgColor auto="1"/>
      </patternFill>
    </fill>
    <fill>
      <patternFill patternType="solid">
        <fgColor rgb="FFC6E0B4"/>
        <bgColor indexed="64"/>
      </patternFill>
    </fill>
    <fill>
      <patternFill patternType="solid">
        <fgColor rgb="FFFFE699"/>
        <bgColor indexed="64"/>
      </patternFill>
    </fill>
    <fill>
      <patternFill patternType="solid">
        <fgColor rgb="FFFFE699"/>
        <bgColor auto="1"/>
      </patternFill>
    </fill>
    <fill>
      <patternFill patternType="solid">
        <fgColor rgb="FF0070C0"/>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4">
    <xf numFmtId="0" fontId="0" fillId="0" borderId="0" xfId="0"/>
    <xf numFmtId="0" fontId="0" fillId="0" borderId="2" xfId="0" applyBorder="1" applyAlignment="1">
      <alignment horizontal="center" vertical="center" wrapText="1"/>
    </xf>
    <xf numFmtId="49" fontId="0" fillId="0" borderId="0" xfId="0" applyNumberFormat="1" applyAlignment="1">
      <alignment horizontal="lef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Border="1"/>
    <xf numFmtId="0" fontId="0" fillId="5" borderId="6" xfId="0" applyFill="1" applyBorder="1" applyAlignment="1">
      <alignment horizontal="center" vertical="center" wrapText="1"/>
    </xf>
    <xf numFmtId="0" fontId="0" fillId="6"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8" borderId="2" xfId="0" applyFill="1" applyBorder="1" applyAlignment="1">
      <alignment horizontal="center" vertical="center" wrapText="1"/>
    </xf>
    <xf numFmtId="0" fontId="0" fillId="9" borderId="6"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10" borderId="7" xfId="0" applyFont="1" applyFill="1" applyBorder="1" applyAlignment="1">
      <alignment horizontal="center" vertical="center" wrapText="1"/>
    </xf>
    <xf numFmtId="0" fontId="0" fillId="9" borderId="2"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0" borderId="9"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xf>
    <xf numFmtId="0" fontId="0" fillId="0" borderId="2" xfId="0" applyBorder="1" applyAlignment="1">
      <alignment horizontal="center" wrapText="1"/>
    </xf>
    <xf numFmtId="0" fontId="0" fillId="0" borderId="0" xfId="0" applyAlignment="1">
      <alignment horizontal="center"/>
    </xf>
    <xf numFmtId="0" fontId="8" fillId="0" borderId="0" xfId="0" applyFont="1" applyAlignment="1">
      <alignment horizontal="center" vertical="center" wrapText="1"/>
    </xf>
    <xf numFmtId="49" fontId="8" fillId="0" borderId="0" xfId="0" applyNumberFormat="1" applyFont="1" applyBorder="1" applyAlignment="1">
      <alignment horizontal="center" vertical="center" textRotation="90" wrapText="1"/>
    </xf>
    <xf numFmtId="0" fontId="0" fillId="0" borderId="0" xfId="0" applyAlignment="1">
      <alignment vertical="center"/>
    </xf>
    <xf numFmtId="0" fontId="0" fillId="3" borderId="2" xfId="0" applyFill="1" applyBorder="1" applyAlignment="1">
      <alignment horizontal="center" vertical="center" wrapText="1"/>
    </xf>
    <xf numFmtId="0" fontId="0" fillId="0" borderId="0" xfId="0" applyFill="1" applyBorder="1"/>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0" fillId="0" borderId="13" xfId="0" applyBorder="1" applyAlignment="1">
      <alignment vertical="top" wrapText="1"/>
    </xf>
    <xf numFmtId="0" fontId="0" fillId="0" borderId="0" xfId="0" applyBorder="1" applyAlignment="1">
      <alignment vertical="top" wrapText="1"/>
    </xf>
    <xf numFmtId="0" fontId="0" fillId="22" borderId="7" xfId="0" applyFont="1" applyFill="1" applyBorder="1" applyAlignment="1">
      <alignment horizontal="center" vertical="center" wrapText="1"/>
    </xf>
    <xf numFmtId="0" fontId="0" fillId="22" borderId="8" xfId="0" applyFont="1" applyFill="1" applyBorder="1" applyAlignment="1">
      <alignment horizontal="center" vertical="center" wrapText="1"/>
    </xf>
    <xf numFmtId="0" fontId="0" fillId="23" borderId="6" xfId="0" applyFill="1" applyBorder="1" applyAlignment="1">
      <alignment horizontal="center" vertical="center" wrapText="1"/>
    </xf>
    <xf numFmtId="0" fontId="15" fillId="20"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21" borderId="6" xfId="0" applyFont="1" applyFill="1" applyBorder="1" applyAlignment="1">
      <alignment horizontal="center" vertical="center" wrapText="1"/>
    </xf>
    <xf numFmtId="0" fontId="15" fillId="24" borderId="2" xfId="0" applyFont="1" applyFill="1" applyBorder="1" applyAlignment="1">
      <alignment horizontal="center" vertical="center" wrapText="1"/>
    </xf>
    <xf numFmtId="0" fontId="15" fillId="21" borderId="9"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0" fillId="0" borderId="5" xfId="0" applyFont="1" applyBorder="1" applyAlignment="1">
      <alignment vertical="center" wrapText="1"/>
    </xf>
    <xf numFmtId="0" fontId="0" fillId="0" borderId="0" xfId="0" applyAlignment="1">
      <alignment wrapText="1"/>
    </xf>
    <xf numFmtId="0" fontId="10" fillId="0" borderId="1" xfId="0" applyFont="1" applyBorder="1" applyAlignment="1">
      <alignment horizontal="left" vertical="center" wrapText="1"/>
    </xf>
    <xf numFmtId="0" fontId="4" fillId="0" borderId="2" xfId="0" applyFont="1" applyBorder="1" applyAlignment="1" applyProtection="1">
      <alignment horizontal="center" vertical="center" wrapText="1"/>
    </xf>
    <xf numFmtId="0" fontId="0" fillId="0" borderId="2" xfId="0" applyFont="1" applyBorder="1" applyAlignment="1" applyProtection="1">
      <alignment horizontal="left" vertical="center"/>
      <protection locked="0"/>
    </xf>
    <xf numFmtId="0" fontId="6" fillId="15" borderId="2" xfId="0" applyFont="1" applyFill="1" applyBorder="1" applyAlignment="1" applyProtection="1">
      <alignment horizontal="center" vertical="center" wrapText="1"/>
      <protection locked="0"/>
    </xf>
    <xf numFmtId="0" fontId="0" fillId="0" borderId="0" xfId="0" applyProtection="1">
      <protection locked="0"/>
    </xf>
    <xf numFmtId="0" fontId="13" fillId="17" borderId="2" xfId="0" applyFont="1" applyFill="1" applyBorder="1" applyAlignment="1" applyProtection="1">
      <alignment horizontal="center" vertical="center" wrapText="1"/>
      <protection locked="0"/>
    </xf>
    <xf numFmtId="0" fontId="6" fillId="15" borderId="3" xfId="0" applyFont="1" applyFill="1" applyBorder="1" applyAlignment="1" applyProtection="1">
      <alignment horizontal="center" vertical="center" wrapText="1"/>
      <protection locked="0"/>
    </xf>
    <xf numFmtId="0" fontId="13" fillId="16" borderId="2" xfId="0" applyFont="1" applyFill="1" applyBorder="1" applyAlignment="1" applyProtection="1">
      <alignment horizontal="center" vertical="center" wrapText="1"/>
      <protection locked="0"/>
    </xf>
    <xf numFmtId="49" fontId="13" fillId="16" borderId="2" xfId="0" applyNumberFormat="1" applyFont="1" applyFill="1" applyBorder="1" applyAlignment="1" applyProtection="1">
      <alignment horizontal="center" vertical="center" wrapText="1"/>
      <protection locked="0"/>
    </xf>
    <xf numFmtId="0" fontId="10" fillId="0" borderId="0" xfId="0" applyFont="1" applyProtection="1">
      <protection locked="0"/>
    </xf>
    <xf numFmtId="0" fontId="0" fillId="12" borderId="2" xfId="0" applyFont="1" applyFill="1"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15" borderId="3" xfId="0" applyFill="1" applyBorder="1" applyAlignment="1" applyProtection="1">
      <alignment vertical="top" wrapText="1"/>
      <protection locked="0"/>
    </xf>
    <xf numFmtId="0" fontId="0" fillId="0" borderId="2" xfId="0" applyFont="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49" fontId="0" fillId="0" borderId="2" xfId="0" applyNumberFormat="1" applyFont="1" applyBorder="1" applyAlignment="1" applyProtection="1">
      <alignment horizontal="left" vertical="center" wrapText="1"/>
      <protection locked="0"/>
    </xf>
    <xf numFmtId="0" fontId="0" fillId="15" borderId="3" xfId="0" applyFill="1" applyBorder="1" applyAlignment="1" applyProtection="1">
      <alignment vertical="top"/>
      <protection locked="0"/>
    </xf>
    <xf numFmtId="0" fontId="3" fillId="14" borderId="2" xfId="0" applyFont="1" applyFill="1" applyBorder="1" applyAlignment="1" applyProtection="1">
      <alignment horizontal="center" vertical="center" wrapText="1"/>
      <protection locked="0"/>
    </xf>
    <xf numFmtId="49" fontId="0" fillId="0" borderId="2" xfId="0" applyNumberFormat="1" applyFont="1" applyBorder="1" applyAlignment="1" applyProtection="1">
      <alignment horizontal="left" vertical="center"/>
      <protection locked="0"/>
    </xf>
    <xf numFmtId="0" fontId="13" fillId="15"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0" fillId="15" borderId="2" xfId="0" applyFont="1" applyFill="1" applyBorder="1" applyAlignment="1" applyProtection="1">
      <alignment horizontal="left" vertical="center" wrapText="1"/>
      <protection locked="0"/>
    </xf>
    <xf numFmtId="49" fontId="0" fillId="15" borderId="2" xfId="0" applyNumberFormat="1" applyFont="1" applyFill="1" applyBorder="1" applyAlignment="1" applyProtection="1">
      <alignment horizontal="left" vertical="center" wrapText="1"/>
      <protection locked="0"/>
    </xf>
    <xf numFmtId="0" fontId="0" fillId="15" borderId="0" xfId="0" applyFill="1" applyProtection="1">
      <protection locked="0"/>
    </xf>
    <xf numFmtId="0" fontId="3" fillId="14" borderId="10" xfId="0" applyFont="1" applyFill="1" applyBorder="1" applyAlignment="1" applyProtection="1">
      <alignment horizontal="center" vertical="center" wrapText="1"/>
      <protection locked="0"/>
    </xf>
    <xf numFmtId="0" fontId="3" fillId="19" borderId="2" xfId="0" applyFont="1" applyFill="1" applyBorder="1" applyAlignment="1" applyProtection="1">
      <alignment horizontal="center" vertical="center" wrapText="1"/>
      <protection locked="0"/>
    </xf>
    <xf numFmtId="0" fontId="13" fillId="13" borderId="2" xfId="0"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0" fillId="0" borderId="2" xfId="1" applyNumberFormat="1"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15" borderId="4" xfId="0" applyFill="1" applyBorder="1" applyAlignment="1" applyProtection="1">
      <alignment vertical="top"/>
      <protection locked="0"/>
    </xf>
    <xf numFmtId="0" fontId="10" fillId="0" borderId="2" xfId="0" applyFont="1" applyBorder="1" applyAlignment="1" applyProtection="1">
      <alignment horizontal="center" wrapText="1"/>
      <protection locked="0"/>
    </xf>
    <xf numFmtId="0" fontId="0" fillId="12" borderId="2" xfId="0" applyFill="1" applyBorder="1" applyProtection="1">
      <protection locked="0"/>
    </xf>
    <xf numFmtId="0" fontId="0" fillId="0" borderId="2" xfId="0" applyBorder="1" applyAlignment="1" applyProtection="1">
      <alignment horizontal="center" vertical="center"/>
      <protection locked="0"/>
    </xf>
    <xf numFmtId="0" fontId="0" fillId="0" borderId="0" xfId="0" applyAlignment="1" applyProtection="1">
      <alignment horizontal="center" vertical="center"/>
      <protection locked="0"/>
    </xf>
    <xf numFmtId="49" fontId="0" fillId="0" borderId="0" xfId="0" applyNumberFormat="1" applyProtection="1">
      <protection locked="0"/>
    </xf>
    <xf numFmtId="0" fontId="0" fillId="0" borderId="25" xfId="0" applyBorder="1" applyAlignment="1">
      <alignment vertical="center"/>
    </xf>
    <xf numFmtId="0" fontId="0" fillId="0" borderId="26" xfId="0" applyBorder="1" applyAlignment="1">
      <alignment vertical="center"/>
    </xf>
    <xf numFmtId="0" fontId="0" fillId="16" borderId="17" xfId="0" applyFill="1" applyBorder="1" applyAlignment="1">
      <alignment vertical="center"/>
    </xf>
    <xf numFmtId="0" fontId="0" fillId="16" borderId="19" xfId="0" applyFill="1" applyBorder="1" applyAlignment="1">
      <alignment vertical="center"/>
    </xf>
    <xf numFmtId="0" fontId="0" fillId="25" borderId="17" xfId="0" applyFill="1" applyBorder="1" applyAlignment="1">
      <alignment vertical="center"/>
    </xf>
    <xf numFmtId="0" fontId="0" fillId="25" borderId="19" xfId="0" applyFill="1" applyBorder="1" applyAlignment="1">
      <alignment vertical="center"/>
    </xf>
    <xf numFmtId="0" fontId="5" fillId="25" borderId="0" xfId="0" applyFont="1" applyFill="1" applyBorder="1" applyAlignment="1">
      <alignment vertical="center"/>
    </xf>
    <xf numFmtId="49" fontId="19" fillId="16" borderId="0" xfId="0" applyNumberFormat="1" applyFont="1" applyFill="1" applyBorder="1" applyAlignment="1">
      <alignment vertical="center"/>
    </xf>
    <xf numFmtId="0" fontId="0" fillId="16" borderId="21" xfId="0" applyFill="1" applyBorder="1" applyAlignment="1">
      <alignment vertical="center"/>
    </xf>
    <xf numFmtId="0" fontId="11" fillId="25" borderId="23" xfId="0" applyFont="1" applyFill="1" applyBorder="1" applyAlignment="1">
      <alignment horizontal="left" vertical="center"/>
    </xf>
    <xf numFmtId="0" fontId="11" fillId="25" borderId="18" xfId="0" applyFont="1" applyFill="1" applyBorder="1" applyAlignment="1">
      <alignment horizontal="left" vertical="center"/>
    </xf>
    <xf numFmtId="0" fontId="11" fillId="25" borderId="0" xfId="0" applyFont="1" applyFill="1" applyBorder="1" applyAlignment="1">
      <alignment horizontal="left" vertical="center"/>
    </xf>
    <xf numFmtId="0" fontId="11" fillId="25" borderId="20" xfId="0" applyFont="1" applyFill="1" applyBorder="1" applyAlignment="1">
      <alignment horizontal="left" vertical="center"/>
    </xf>
    <xf numFmtId="0" fontId="12" fillId="25" borderId="0" xfId="0" applyFont="1" applyFill="1" applyBorder="1" applyAlignment="1">
      <alignment horizontal="left" vertical="center"/>
    </xf>
    <xf numFmtId="0" fontId="12" fillId="25" borderId="20" xfId="0" applyFont="1" applyFill="1" applyBorder="1" applyAlignment="1">
      <alignment horizontal="left" vertical="center"/>
    </xf>
    <xf numFmtId="0" fontId="2" fillId="25" borderId="0" xfId="0" applyFont="1" applyFill="1" applyBorder="1" applyAlignment="1">
      <alignment horizontal="left" vertical="center"/>
    </xf>
    <xf numFmtId="0" fontId="2" fillId="25" borderId="20" xfId="0" applyFont="1" applyFill="1" applyBorder="1" applyAlignment="1">
      <alignment horizontal="left" vertical="center"/>
    </xf>
    <xf numFmtId="0" fontId="5" fillId="25" borderId="0" xfId="0" applyFont="1" applyFill="1" applyBorder="1" applyAlignment="1">
      <alignment horizontal="left" vertical="center"/>
    </xf>
    <xf numFmtId="0" fontId="5" fillId="25" borderId="20" xfId="0" applyFont="1" applyFill="1" applyBorder="1" applyAlignment="1">
      <alignment horizontal="left" vertical="center"/>
    </xf>
    <xf numFmtId="0" fontId="0" fillId="16" borderId="23" xfId="0" applyFill="1" applyBorder="1" applyAlignment="1">
      <alignment horizontal="left" vertical="center"/>
    </xf>
    <xf numFmtId="0" fontId="0" fillId="16" borderId="18" xfId="0" applyFill="1" applyBorder="1" applyAlignment="1">
      <alignment horizontal="left" vertical="center"/>
    </xf>
    <xf numFmtId="0" fontId="18" fillId="25" borderId="0" xfId="0" applyFont="1" applyFill="1" applyBorder="1" applyAlignment="1" applyProtection="1">
      <alignment horizontal="left" vertical="center"/>
      <protection locked="0"/>
    </xf>
    <xf numFmtId="0" fontId="18" fillId="25" borderId="20" xfId="0" applyFont="1" applyFill="1" applyBorder="1" applyAlignment="1" applyProtection="1">
      <alignment horizontal="left" vertical="center"/>
      <protection locked="0"/>
    </xf>
    <xf numFmtId="0" fontId="17" fillId="0" borderId="27" xfId="0" applyFont="1" applyBorder="1" applyAlignment="1">
      <alignment horizontal="left" vertical="center" wrapText="1"/>
    </xf>
    <xf numFmtId="0" fontId="5" fillId="16" borderId="0" xfId="0" applyFont="1" applyFill="1" applyBorder="1" applyAlignment="1">
      <alignment horizontal="left" vertical="center"/>
    </xf>
    <xf numFmtId="0" fontId="5" fillId="16" borderId="20" xfId="0" applyFont="1" applyFill="1" applyBorder="1" applyAlignment="1">
      <alignment horizontal="left" vertical="center"/>
    </xf>
    <xf numFmtId="0" fontId="0" fillId="16" borderId="0" xfId="0" applyFill="1" applyBorder="1" applyAlignment="1">
      <alignment horizontal="left" vertical="center"/>
    </xf>
    <xf numFmtId="0" fontId="0" fillId="16" borderId="20" xfId="0" applyFill="1" applyBorder="1" applyAlignment="1">
      <alignment horizontal="left" vertical="center"/>
    </xf>
    <xf numFmtId="0" fontId="0" fillId="16" borderId="24" xfId="0" applyFill="1" applyBorder="1" applyAlignment="1">
      <alignment horizontal="left" vertical="center"/>
    </xf>
    <xf numFmtId="0" fontId="0" fillId="16" borderId="22" xfId="0" applyFill="1" applyBorder="1" applyAlignment="1">
      <alignment horizontal="left" vertical="center"/>
    </xf>
    <xf numFmtId="49" fontId="20" fillId="16" borderId="0" xfId="0" applyNumberFormat="1" applyFont="1" applyFill="1" applyBorder="1" applyAlignment="1" applyProtection="1">
      <alignment horizontal="left" vertical="center"/>
      <protection locked="0"/>
    </xf>
    <xf numFmtId="49" fontId="20" fillId="16" borderId="20" xfId="0" applyNumberFormat="1" applyFont="1" applyFill="1" applyBorder="1" applyAlignment="1" applyProtection="1">
      <alignment horizontal="left" vertical="center"/>
      <protection locked="0"/>
    </xf>
    <xf numFmtId="0" fontId="5" fillId="2" borderId="2" xfId="0" applyFont="1" applyFill="1" applyBorder="1" applyAlignment="1">
      <alignment horizontal="center" vertical="center" wrapText="1"/>
    </xf>
    <xf numFmtId="0" fontId="10" fillId="0" borderId="1" xfId="0" applyFont="1" applyBorder="1" applyAlignment="1">
      <alignment horizontal="center" vertical="top" wrapText="1"/>
    </xf>
    <xf numFmtId="0" fontId="10" fillId="0" borderId="3" xfId="0" applyFont="1" applyBorder="1" applyAlignment="1">
      <alignment horizontal="center" vertical="top" wrapText="1"/>
    </xf>
    <xf numFmtId="0" fontId="10" fillId="0" borderId="5" xfId="0" applyFont="1" applyBorder="1" applyAlignment="1">
      <alignment horizontal="center" vertical="top" wrapText="1"/>
    </xf>
    <xf numFmtId="0" fontId="7" fillId="3"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7" fillId="0" borderId="2"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0" fillId="0" borderId="14" xfId="0" applyFont="1" applyBorder="1" applyAlignment="1">
      <alignment horizontal="left" vertical="top" wrapText="1"/>
    </xf>
    <xf numFmtId="0" fontId="14" fillId="18" borderId="2"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3" fillId="14" borderId="10" xfId="0" applyFont="1" applyFill="1" applyBorder="1" applyAlignment="1" applyProtection="1">
      <alignment horizontal="center" vertical="center" wrapText="1"/>
      <protection locked="0"/>
    </xf>
    <xf numFmtId="0" fontId="3" fillId="14" borderId="12" xfId="0" applyFont="1" applyFill="1" applyBorder="1" applyAlignment="1" applyProtection="1">
      <alignment horizontal="center" vertical="center" wrapText="1"/>
      <protection locked="0"/>
    </xf>
    <xf numFmtId="0" fontId="13" fillId="13" borderId="10" xfId="0" applyFont="1" applyFill="1" applyBorder="1" applyAlignment="1" applyProtection="1">
      <alignment horizontal="center" vertical="center" wrapText="1"/>
      <protection locked="0"/>
    </xf>
    <xf numFmtId="0" fontId="13" fillId="13" borderId="11" xfId="0" applyFont="1" applyFill="1" applyBorder="1" applyAlignment="1" applyProtection="1">
      <alignment horizontal="center" vertical="center" wrapText="1"/>
      <protection locked="0"/>
    </xf>
    <xf numFmtId="0" fontId="13" fillId="13" borderId="12"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0" borderId="2" xfId="0" applyBorder="1" applyAlignment="1">
      <alignment horizontal="left" vertical="center"/>
    </xf>
    <xf numFmtId="0" fontId="0" fillId="13" borderId="2" xfId="0" applyFill="1" applyBorder="1" applyAlignment="1">
      <alignment horizontal="center" vertical="center"/>
    </xf>
    <xf numFmtId="49" fontId="2" fillId="0" borderId="0" xfId="0" applyNumberFormat="1" applyFont="1" applyAlignment="1">
      <alignment horizontal="center" vertical="center" textRotation="90" wrapText="1"/>
    </xf>
    <xf numFmtId="0" fontId="0" fillId="0" borderId="1"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xf>
  </cellXfs>
  <cellStyles count="2">
    <cellStyle name="Standard" xfId="0" builtinId="0"/>
    <cellStyle name="Währung" xfId="1" builtinId="4"/>
  </cellStyles>
  <dxfs count="681">
    <dxf>
      <fill>
        <patternFill>
          <bgColor rgb="FFFF8181"/>
        </patternFill>
      </fill>
    </dxf>
    <dxf>
      <fill>
        <patternFill>
          <bgColor rgb="FFFFCCCC"/>
        </patternFill>
      </fill>
    </dxf>
    <dxf>
      <fill>
        <patternFill>
          <bgColor theme="7" tint="0.59996337778862885"/>
        </patternFill>
      </fill>
    </dxf>
    <dxf>
      <fill>
        <patternFill>
          <bgColor theme="9" tint="0.59996337778862885"/>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FF8181"/>
        </patternFill>
      </fill>
    </dxf>
    <dxf>
      <fill>
        <patternFill>
          <bgColor rgb="FFFFCCCC"/>
        </patternFill>
      </fill>
    </dxf>
    <dxf>
      <fill>
        <patternFill>
          <bgColor theme="7" tint="0.59996337778862885"/>
        </patternFill>
      </fill>
    </dxf>
    <dxf>
      <fill>
        <patternFill>
          <bgColor theme="9" tint="0.59996337778862885"/>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FF8181"/>
        </patternFill>
      </fill>
    </dxf>
    <dxf>
      <fill>
        <patternFill>
          <bgColor rgb="FFFFE699"/>
        </patternFill>
      </fill>
    </dxf>
    <dxf>
      <fill>
        <patternFill>
          <bgColor rgb="FFBBEFD0"/>
        </patternFill>
      </fill>
    </dxf>
    <dxf>
      <fill>
        <patternFill>
          <bgColor rgb="FFBBEFD0"/>
        </patternFill>
      </fill>
    </dxf>
    <dxf>
      <fill>
        <patternFill>
          <bgColor rgb="FFFFE699"/>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
      <fill>
        <patternFill>
          <bgColor rgb="FFBBEFD0"/>
        </patternFill>
      </fill>
    </dxf>
    <dxf>
      <fill>
        <patternFill>
          <bgColor theme="7" tint="0.59996337778862885"/>
        </patternFill>
      </fill>
    </dxf>
    <dxf>
      <fill>
        <patternFill>
          <bgColor rgb="FFFFCCCC"/>
        </patternFill>
      </fill>
    </dxf>
    <dxf>
      <fill>
        <patternFill>
          <bgColor rgb="FFFF818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8181"/>
        </patternFill>
      </fill>
    </dxf>
  </dxfs>
  <tableStyles count="0" defaultTableStyle="TableStyleMedium2" defaultPivotStyle="PivotStyleLight16"/>
  <colors>
    <mruColors>
      <color rgb="FFBBEFD0"/>
      <color rgb="FFC6EFCE"/>
      <color rgb="FFFF8181"/>
      <color rgb="FFFFE699"/>
      <color rgb="FFCCC0DA"/>
      <color rgb="FFC8BBD7"/>
      <color rgb="FFDAD2E4"/>
      <color rgb="FFFFCCCC"/>
      <color rgb="FFC6E0B4"/>
      <color rgb="FF998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1143001</xdr:colOff>
      <xdr:row>1</xdr:row>
      <xdr:rowOff>176389</xdr:rowOff>
    </xdr:from>
    <xdr:to>
      <xdr:col>4</xdr:col>
      <xdr:colOff>3392661</xdr:colOff>
      <xdr:row>6</xdr:row>
      <xdr:rowOff>952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112" y="366889"/>
          <a:ext cx="2249660" cy="2322230"/>
        </a:xfrm>
        <a:prstGeom prst="rect">
          <a:avLst/>
        </a:prstGeom>
      </xdr:spPr>
    </xdr:pic>
    <xdr:clientData/>
  </xdr:twoCellAnchor>
  <xdr:twoCellAnchor editAs="oneCell">
    <xdr:from>
      <xdr:col>4</xdr:col>
      <xdr:colOff>1643062</xdr:colOff>
      <xdr:row>14</xdr:row>
      <xdr:rowOff>35718</xdr:rowOff>
    </xdr:from>
    <xdr:to>
      <xdr:col>4</xdr:col>
      <xdr:colOff>3346241</xdr:colOff>
      <xdr:row>14</xdr:row>
      <xdr:rowOff>1035845</xdr:rowOff>
    </xdr:to>
    <xdr:pic>
      <xdr:nvPicPr>
        <xdr:cNvPr id="5" name="Grafik 4">
          <a:extLst>
            <a:ext uri="{FF2B5EF4-FFF2-40B4-BE49-F238E27FC236}">
              <a16:creationId xmlns:a16="http://schemas.microsoft.com/office/drawing/2014/main" id="{8A0A44BD-9E10-418F-89F4-0FB9AD7E4E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77125" y="4607718"/>
          <a:ext cx="1703179" cy="10001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1043365</xdr:colOff>
      <xdr:row>15</xdr:row>
      <xdr:rowOff>490914</xdr:rowOff>
    </xdr:from>
    <xdr:to>
      <xdr:col>3</xdr:col>
      <xdr:colOff>1224794</xdr:colOff>
      <xdr:row>15</xdr:row>
      <xdr:rowOff>708628</xdr:rowOff>
    </xdr:to>
    <xdr:sp macro="" textlink="">
      <xdr:nvSpPr>
        <xdr:cNvPr id="6" name="Pfeil nach unten 5">
          <a:extLst>
            <a:ext uri="{FF2B5EF4-FFF2-40B4-BE49-F238E27FC236}">
              <a16:creationId xmlns:a16="http://schemas.microsoft.com/office/drawing/2014/main" id="{00000000-0008-0000-0100-000006000000}"/>
            </a:ext>
          </a:extLst>
        </xdr:cNvPr>
        <xdr:cNvSpPr/>
      </xdr:nvSpPr>
      <xdr:spPr>
        <a:xfrm>
          <a:off x="6476143" y="9740747"/>
          <a:ext cx="181429" cy="217714"/>
        </a:xfrm>
        <a:prstGeom prst="down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1061458</xdr:colOff>
      <xdr:row>18</xdr:row>
      <xdr:rowOff>488749</xdr:rowOff>
    </xdr:from>
    <xdr:to>
      <xdr:col>3</xdr:col>
      <xdr:colOff>1242887</xdr:colOff>
      <xdr:row>18</xdr:row>
      <xdr:rowOff>706463</xdr:rowOff>
    </xdr:to>
    <xdr:sp macro="" textlink="">
      <xdr:nvSpPr>
        <xdr:cNvPr id="7" name="Pfeil nach unten 6">
          <a:extLst>
            <a:ext uri="{FF2B5EF4-FFF2-40B4-BE49-F238E27FC236}">
              <a16:creationId xmlns:a16="http://schemas.microsoft.com/office/drawing/2014/main" id="{00000000-0008-0000-0100-000007000000}"/>
            </a:ext>
          </a:extLst>
        </xdr:cNvPr>
        <xdr:cNvSpPr/>
      </xdr:nvSpPr>
      <xdr:spPr>
        <a:xfrm>
          <a:off x="6504315" y="12227178"/>
          <a:ext cx="181429" cy="217714"/>
        </a:xfrm>
        <a:prstGeom prst="down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1042407</xdr:colOff>
      <xdr:row>17</xdr:row>
      <xdr:rowOff>505278</xdr:rowOff>
    </xdr:from>
    <xdr:to>
      <xdr:col>3</xdr:col>
      <xdr:colOff>1223836</xdr:colOff>
      <xdr:row>17</xdr:row>
      <xdr:rowOff>722992</xdr:rowOff>
    </xdr:to>
    <xdr:sp macro="" textlink="">
      <xdr:nvSpPr>
        <xdr:cNvPr id="9" name="Pfeil nach unten 8">
          <a:extLst>
            <a:ext uri="{FF2B5EF4-FFF2-40B4-BE49-F238E27FC236}">
              <a16:creationId xmlns:a16="http://schemas.microsoft.com/office/drawing/2014/main" id="{00000000-0008-0000-0100-000009000000}"/>
            </a:ext>
          </a:extLst>
        </xdr:cNvPr>
        <xdr:cNvSpPr/>
      </xdr:nvSpPr>
      <xdr:spPr>
        <a:xfrm>
          <a:off x="6485264" y="11409135"/>
          <a:ext cx="181429" cy="217714"/>
        </a:xfrm>
        <a:prstGeom prst="down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1021545</xdr:colOff>
      <xdr:row>16</xdr:row>
      <xdr:rowOff>499895</xdr:rowOff>
    </xdr:from>
    <xdr:to>
      <xdr:col>3</xdr:col>
      <xdr:colOff>1202974</xdr:colOff>
      <xdr:row>16</xdr:row>
      <xdr:rowOff>717609</xdr:rowOff>
    </xdr:to>
    <xdr:sp macro="" textlink="">
      <xdr:nvSpPr>
        <xdr:cNvPr id="10" name="Pfeil nach unten 9">
          <a:extLst>
            <a:ext uri="{FF2B5EF4-FFF2-40B4-BE49-F238E27FC236}">
              <a16:creationId xmlns:a16="http://schemas.microsoft.com/office/drawing/2014/main" id="{00000000-0008-0000-0100-00000A000000}"/>
            </a:ext>
          </a:extLst>
        </xdr:cNvPr>
        <xdr:cNvSpPr/>
      </xdr:nvSpPr>
      <xdr:spPr>
        <a:xfrm>
          <a:off x="6464402" y="10569181"/>
          <a:ext cx="181429" cy="217714"/>
        </a:xfrm>
        <a:prstGeom prst="down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1034747</xdr:colOff>
      <xdr:row>14</xdr:row>
      <xdr:rowOff>488546</xdr:rowOff>
    </xdr:from>
    <xdr:to>
      <xdr:col>3</xdr:col>
      <xdr:colOff>1216176</xdr:colOff>
      <xdr:row>14</xdr:row>
      <xdr:rowOff>706260</xdr:rowOff>
    </xdr:to>
    <xdr:sp macro="" textlink="">
      <xdr:nvSpPr>
        <xdr:cNvPr id="11" name="Pfeil nach unten 10">
          <a:extLst>
            <a:ext uri="{FF2B5EF4-FFF2-40B4-BE49-F238E27FC236}">
              <a16:creationId xmlns:a16="http://schemas.microsoft.com/office/drawing/2014/main" id="{00000000-0008-0000-0100-00000B000000}"/>
            </a:ext>
          </a:extLst>
        </xdr:cNvPr>
        <xdr:cNvSpPr/>
      </xdr:nvSpPr>
      <xdr:spPr>
        <a:xfrm>
          <a:off x="6467525" y="8905824"/>
          <a:ext cx="181429" cy="217714"/>
        </a:xfrm>
        <a:prstGeom prst="down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98901</xdr:colOff>
      <xdr:row>26</xdr:row>
      <xdr:rowOff>833060</xdr:rowOff>
    </xdr:from>
    <xdr:to>
      <xdr:col>1</xdr:col>
      <xdr:colOff>318501</xdr:colOff>
      <xdr:row>26</xdr:row>
      <xdr:rowOff>1013060</xdr:rowOff>
    </xdr:to>
    <xdr:sp macro="" textlink="">
      <xdr:nvSpPr>
        <xdr:cNvPr id="3" name="Pfeil nach rechts 2">
          <a:extLst>
            <a:ext uri="{FF2B5EF4-FFF2-40B4-BE49-F238E27FC236}">
              <a16:creationId xmlns:a16="http://schemas.microsoft.com/office/drawing/2014/main" id="{00000000-0008-0000-0100-000003000000}"/>
            </a:ext>
          </a:extLst>
        </xdr:cNvPr>
        <xdr:cNvSpPr/>
      </xdr:nvSpPr>
      <xdr:spPr>
        <a:xfrm>
          <a:off x="275290" y="24730227"/>
          <a:ext cx="219600" cy="180000"/>
        </a:xfrm>
        <a:prstGeom prst="right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105078</xdr:colOff>
      <xdr:row>26</xdr:row>
      <xdr:rowOff>1417033</xdr:rowOff>
    </xdr:from>
    <xdr:to>
      <xdr:col>1</xdr:col>
      <xdr:colOff>324678</xdr:colOff>
      <xdr:row>26</xdr:row>
      <xdr:rowOff>1597033</xdr:rowOff>
    </xdr:to>
    <xdr:sp macro="" textlink="">
      <xdr:nvSpPr>
        <xdr:cNvPr id="13" name="Pfeil nach rechts 12">
          <a:extLst>
            <a:ext uri="{FF2B5EF4-FFF2-40B4-BE49-F238E27FC236}">
              <a16:creationId xmlns:a16="http://schemas.microsoft.com/office/drawing/2014/main" id="{00000000-0008-0000-0100-00000D000000}"/>
            </a:ext>
          </a:extLst>
        </xdr:cNvPr>
        <xdr:cNvSpPr/>
      </xdr:nvSpPr>
      <xdr:spPr>
        <a:xfrm>
          <a:off x="281467" y="25314200"/>
          <a:ext cx="219600" cy="180000"/>
        </a:xfrm>
        <a:prstGeom prst="right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96257</xdr:colOff>
      <xdr:row>24</xdr:row>
      <xdr:rowOff>846667</xdr:rowOff>
    </xdr:from>
    <xdr:to>
      <xdr:col>1</xdr:col>
      <xdr:colOff>315857</xdr:colOff>
      <xdr:row>24</xdr:row>
      <xdr:rowOff>1026667</xdr:rowOff>
    </xdr:to>
    <xdr:sp macro="" textlink="">
      <xdr:nvSpPr>
        <xdr:cNvPr id="16" name="Pfeil nach rechts 15">
          <a:extLst>
            <a:ext uri="{FF2B5EF4-FFF2-40B4-BE49-F238E27FC236}">
              <a16:creationId xmlns:a16="http://schemas.microsoft.com/office/drawing/2014/main" id="{00000000-0008-0000-0100-000010000000}"/>
            </a:ext>
          </a:extLst>
        </xdr:cNvPr>
        <xdr:cNvSpPr/>
      </xdr:nvSpPr>
      <xdr:spPr>
        <a:xfrm>
          <a:off x="277686" y="22019381"/>
          <a:ext cx="219600" cy="180000"/>
        </a:xfrm>
        <a:prstGeom prst="right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100920</xdr:colOff>
      <xdr:row>24</xdr:row>
      <xdr:rowOff>1451554</xdr:rowOff>
    </xdr:from>
    <xdr:to>
      <xdr:col>1</xdr:col>
      <xdr:colOff>320520</xdr:colOff>
      <xdr:row>24</xdr:row>
      <xdr:rowOff>1631554</xdr:rowOff>
    </xdr:to>
    <xdr:sp macro="" textlink="">
      <xdr:nvSpPr>
        <xdr:cNvPr id="17" name="Pfeil nach rechts 16">
          <a:extLst>
            <a:ext uri="{FF2B5EF4-FFF2-40B4-BE49-F238E27FC236}">
              <a16:creationId xmlns:a16="http://schemas.microsoft.com/office/drawing/2014/main" id="{00000000-0008-0000-0100-000011000000}"/>
            </a:ext>
          </a:extLst>
        </xdr:cNvPr>
        <xdr:cNvSpPr/>
      </xdr:nvSpPr>
      <xdr:spPr>
        <a:xfrm>
          <a:off x="282349" y="22624268"/>
          <a:ext cx="219600" cy="180000"/>
        </a:xfrm>
        <a:prstGeom prst="right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99786</xdr:colOff>
      <xdr:row>8</xdr:row>
      <xdr:rowOff>1333499</xdr:rowOff>
    </xdr:from>
    <xdr:to>
      <xdr:col>1</xdr:col>
      <xdr:colOff>319386</xdr:colOff>
      <xdr:row>8</xdr:row>
      <xdr:rowOff>1513499</xdr:rowOff>
    </xdr:to>
    <xdr:sp macro="" textlink="">
      <xdr:nvSpPr>
        <xdr:cNvPr id="18" name="Pfeil nach rechts 17">
          <a:extLst>
            <a:ext uri="{FF2B5EF4-FFF2-40B4-BE49-F238E27FC236}">
              <a16:creationId xmlns:a16="http://schemas.microsoft.com/office/drawing/2014/main" id="{00000000-0008-0000-0100-000012000000}"/>
            </a:ext>
          </a:extLst>
        </xdr:cNvPr>
        <xdr:cNvSpPr/>
      </xdr:nvSpPr>
      <xdr:spPr>
        <a:xfrm>
          <a:off x="276175" y="3499555"/>
          <a:ext cx="219600" cy="180000"/>
        </a:xfrm>
        <a:prstGeom prst="right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92730</xdr:colOff>
      <xdr:row>8</xdr:row>
      <xdr:rowOff>942422</xdr:rowOff>
    </xdr:from>
    <xdr:to>
      <xdr:col>1</xdr:col>
      <xdr:colOff>312330</xdr:colOff>
      <xdr:row>8</xdr:row>
      <xdr:rowOff>1122422</xdr:rowOff>
    </xdr:to>
    <xdr:sp macro="" textlink="">
      <xdr:nvSpPr>
        <xdr:cNvPr id="19" name="Pfeil nach rechts 18">
          <a:extLst>
            <a:ext uri="{FF2B5EF4-FFF2-40B4-BE49-F238E27FC236}">
              <a16:creationId xmlns:a16="http://schemas.microsoft.com/office/drawing/2014/main" id="{00000000-0008-0000-0100-000013000000}"/>
            </a:ext>
          </a:extLst>
        </xdr:cNvPr>
        <xdr:cNvSpPr/>
      </xdr:nvSpPr>
      <xdr:spPr>
        <a:xfrm>
          <a:off x="269119" y="3270755"/>
          <a:ext cx="219600" cy="180000"/>
        </a:xfrm>
        <a:prstGeom prst="rightArrow">
          <a:avLst/>
        </a:prstGeom>
        <a:solidFill>
          <a:srgbClr val="9982B4"/>
        </a:solidFill>
        <a:ln>
          <a:solidFill>
            <a:srgbClr val="9982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2</xdr:col>
      <xdr:colOff>3532818</xdr:colOff>
      <xdr:row>8</xdr:row>
      <xdr:rowOff>317501</xdr:rowOff>
    </xdr:from>
    <xdr:to>
      <xdr:col>3</xdr:col>
      <xdr:colOff>2344041</xdr:colOff>
      <xdr:row>8</xdr:row>
      <xdr:rowOff>1507669</xdr:rowOff>
    </xdr:to>
    <xdr:pic>
      <xdr:nvPicPr>
        <xdr:cNvPr id="20" name="Grafik 19" descr="file:///C:/Users/Saskia.Pinkert/Documents/Risikomanagement/Bilder/Messen.png">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30762" y="2645834"/>
          <a:ext cx="2346057" cy="1190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1685667</xdr:colOff>
      <xdr:row>24</xdr:row>
      <xdr:rowOff>465666</xdr:rowOff>
    </xdr:from>
    <xdr:to>
      <xdr:col>4</xdr:col>
      <xdr:colOff>4223772</xdr:colOff>
      <xdr:row>24</xdr:row>
      <xdr:rowOff>1887666</xdr:rowOff>
    </xdr:to>
    <xdr:pic>
      <xdr:nvPicPr>
        <xdr:cNvPr id="24" name="Grafik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a:stretch>
          <a:fillRect/>
        </a:stretch>
      </xdr:blipFill>
      <xdr:spPr>
        <a:xfrm>
          <a:off x="9693723" y="21554722"/>
          <a:ext cx="2538105" cy="1422000"/>
        </a:xfrm>
        <a:prstGeom prst="rect">
          <a:avLst/>
        </a:prstGeom>
      </xdr:spPr>
    </xdr:pic>
    <xdr:clientData/>
  </xdr:twoCellAnchor>
  <xdr:twoCellAnchor editAs="oneCell">
    <xdr:from>
      <xdr:col>1</xdr:col>
      <xdr:colOff>213556</xdr:colOff>
      <xdr:row>38</xdr:row>
      <xdr:rowOff>316871</xdr:rowOff>
    </xdr:from>
    <xdr:to>
      <xdr:col>1</xdr:col>
      <xdr:colOff>1069023</xdr:colOff>
      <xdr:row>38</xdr:row>
      <xdr:rowOff>1052463</xdr:rowOff>
    </xdr:to>
    <xdr:pic>
      <xdr:nvPicPr>
        <xdr:cNvPr id="25" name="Grafik 24" descr="file:///C:/Users/Saskia.Pinkert/Documents/Risikomanagement/Bilder/Achtung.png">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9945" y="35220704"/>
          <a:ext cx="855467" cy="73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1689302</xdr:colOff>
      <xdr:row>26</xdr:row>
      <xdr:rowOff>436045</xdr:rowOff>
    </xdr:from>
    <xdr:to>
      <xdr:col>4</xdr:col>
      <xdr:colOff>4205112</xdr:colOff>
      <xdr:row>26</xdr:row>
      <xdr:rowOff>1858025</xdr:rowOff>
    </xdr:to>
    <xdr:pic>
      <xdr:nvPicPr>
        <xdr:cNvPr id="14" name="Grafik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a:stretch>
          <a:fillRect/>
        </a:stretch>
      </xdr:blipFill>
      <xdr:spPr>
        <a:xfrm>
          <a:off x="9697358" y="24135656"/>
          <a:ext cx="2515810" cy="1421980"/>
        </a:xfrm>
        <a:prstGeom prst="rect">
          <a:avLst/>
        </a:prstGeom>
      </xdr:spPr>
    </xdr:pic>
    <xdr:clientData/>
  </xdr:twoCellAnchor>
  <xdr:twoCellAnchor editAs="oneCell">
    <xdr:from>
      <xdr:col>4</xdr:col>
      <xdr:colOff>2455332</xdr:colOff>
      <xdr:row>12</xdr:row>
      <xdr:rowOff>162278</xdr:rowOff>
    </xdr:from>
    <xdr:to>
      <xdr:col>4</xdr:col>
      <xdr:colOff>4534117</xdr:colOff>
      <xdr:row>12</xdr:row>
      <xdr:rowOff>2308120</xdr:rowOff>
    </xdr:to>
    <xdr:pic>
      <xdr:nvPicPr>
        <xdr:cNvPr id="15" name="Grafik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463388" y="5715000"/>
          <a:ext cx="2078785" cy="2145842"/>
        </a:xfrm>
        <a:prstGeom prst="rect">
          <a:avLst/>
        </a:prstGeom>
      </xdr:spPr>
    </xdr:pic>
    <xdr:clientData/>
  </xdr:twoCellAnchor>
  <xdr:twoCellAnchor editAs="oneCell">
    <xdr:from>
      <xdr:col>4</xdr:col>
      <xdr:colOff>1083681</xdr:colOff>
      <xdr:row>36</xdr:row>
      <xdr:rowOff>126999</xdr:rowOff>
    </xdr:from>
    <xdr:to>
      <xdr:col>4</xdr:col>
      <xdr:colOff>4705702</xdr:colOff>
      <xdr:row>36</xdr:row>
      <xdr:rowOff>3306550</xdr:rowOff>
    </xdr:to>
    <xdr:pic>
      <xdr:nvPicPr>
        <xdr:cNvPr id="21" name="Grafik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6"/>
        <a:stretch>
          <a:fillRect/>
        </a:stretch>
      </xdr:blipFill>
      <xdr:spPr>
        <a:xfrm>
          <a:off x="9091737" y="31488943"/>
          <a:ext cx="3650596" cy="3179551"/>
        </a:xfrm>
        <a:prstGeom prst="rect">
          <a:avLst/>
        </a:prstGeom>
      </xdr:spPr>
    </xdr:pic>
    <xdr:clientData/>
  </xdr:twoCellAnchor>
  <xdr:twoCellAnchor editAs="oneCell">
    <xdr:from>
      <xdr:col>3</xdr:col>
      <xdr:colOff>2081389</xdr:colOff>
      <xdr:row>21</xdr:row>
      <xdr:rowOff>617831</xdr:rowOff>
    </xdr:from>
    <xdr:to>
      <xdr:col>4</xdr:col>
      <xdr:colOff>3527777</xdr:colOff>
      <xdr:row>22</xdr:row>
      <xdr:rowOff>2199595</xdr:rowOff>
    </xdr:to>
    <xdr:pic>
      <xdr:nvPicPr>
        <xdr:cNvPr id="23" name="Grafik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7"/>
        <a:stretch>
          <a:fillRect/>
        </a:stretch>
      </xdr:blipFill>
      <xdr:spPr>
        <a:xfrm>
          <a:off x="7514167" y="14369109"/>
          <a:ext cx="4021666" cy="3522042"/>
        </a:xfrm>
        <a:prstGeom prst="rect">
          <a:avLst/>
        </a:prstGeom>
      </xdr:spPr>
    </xdr:pic>
    <xdr:clientData/>
  </xdr:twoCellAnchor>
  <xdr:oneCellAnchor>
    <xdr:from>
      <xdr:col>4</xdr:col>
      <xdr:colOff>1439333</xdr:colOff>
      <xdr:row>28</xdr:row>
      <xdr:rowOff>88989</xdr:rowOff>
    </xdr:from>
    <xdr:ext cx="3439507" cy="2993838"/>
    <xdr:pic>
      <xdr:nvPicPr>
        <xdr:cNvPr id="22" name="Grafik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8"/>
        <a:stretch>
          <a:fillRect/>
        </a:stretch>
      </xdr:blipFill>
      <xdr:spPr>
        <a:xfrm>
          <a:off x="9458476" y="26740846"/>
          <a:ext cx="3439507" cy="2993838"/>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E17"/>
  <sheetViews>
    <sheetView showGridLines="0" tabSelected="1" zoomScale="80" zoomScaleNormal="80" workbookViewId="0">
      <selection activeCell="D6" sqref="D6:E6"/>
    </sheetView>
  </sheetViews>
  <sheetFormatPr baseColWidth="10" defaultColWidth="10.81640625" defaultRowHeight="14.5" x14ac:dyDescent="0.35"/>
  <cols>
    <col min="1" max="2" width="2.54296875" style="25" customWidth="1"/>
    <col min="3" max="3" width="30.81640625" style="25" customWidth="1"/>
    <col min="4" max="4" width="51.54296875" style="25" customWidth="1"/>
    <col min="5" max="5" width="51.7265625" style="25" customWidth="1"/>
    <col min="6" max="16384" width="10.81640625" style="25"/>
  </cols>
  <sheetData>
    <row r="1" spans="2:5" ht="15" thickBot="1" x14ac:dyDescent="0.4"/>
    <row r="2" spans="2:5" x14ac:dyDescent="0.35">
      <c r="B2" s="87"/>
      <c r="C2" s="92" t="s">
        <v>110</v>
      </c>
      <c r="D2" s="92"/>
      <c r="E2" s="93"/>
    </row>
    <row r="3" spans="2:5" ht="48" customHeight="1" x14ac:dyDescent="0.35">
      <c r="B3" s="88"/>
      <c r="C3" s="94"/>
      <c r="D3" s="94"/>
      <c r="E3" s="95"/>
    </row>
    <row r="4" spans="2:5" ht="36.65" customHeight="1" x14ac:dyDescent="0.35">
      <c r="B4" s="88"/>
      <c r="C4" s="96" t="s">
        <v>29</v>
      </c>
      <c r="D4" s="96"/>
      <c r="E4" s="97"/>
    </row>
    <row r="5" spans="2:5" ht="50.15" customHeight="1" x14ac:dyDescent="0.35">
      <c r="B5" s="88"/>
      <c r="C5" s="98"/>
      <c r="D5" s="98"/>
      <c r="E5" s="99"/>
    </row>
    <row r="6" spans="2:5" ht="48" customHeight="1" x14ac:dyDescent="0.35">
      <c r="B6" s="88"/>
      <c r="C6" s="89" t="s">
        <v>164</v>
      </c>
      <c r="D6" s="104" t="s">
        <v>194</v>
      </c>
      <c r="E6" s="105"/>
    </row>
    <row r="7" spans="2:5" ht="14.5" customHeight="1" thickBot="1" x14ac:dyDescent="0.4">
      <c r="B7" s="88"/>
      <c r="C7" s="100"/>
      <c r="D7" s="100"/>
      <c r="E7" s="101"/>
    </row>
    <row r="8" spans="2:5" ht="14.5" customHeight="1" x14ac:dyDescent="0.35">
      <c r="B8" s="85"/>
      <c r="C8" s="102"/>
      <c r="D8" s="102"/>
      <c r="E8" s="103"/>
    </row>
    <row r="9" spans="2:5" ht="25" customHeight="1" x14ac:dyDescent="0.35">
      <c r="B9" s="86"/>
      <c r="C9" s="107" t="s">
        <v>30</v>
      </c>
      <c r="D9" s="107"/>
      <c r="E9" s="108"/>
    </row>
    <row r="10" spans="2:5" x14ac:dyDescent="0.35">
      <c r="B10" s="86"/>
      <c r="C10" s="109"/>
      <c r="D10" s="109"/>
      <c r="E10" s="110"/>
    </row>
    <row r="11" spans="2:5" ht="25" customHeight="1" x14ac:dyDescent="0.35">
      <c r="B11" s="86"/>
      <c r="C11" s="90" t="s">
        <v>165</v>
      </c>
      <c r="D11" s="113" t="s">
        <v>195</v>
      </c>
      <c r="E11" s="114"/>
    </row>
    <row r="12" spans="2:5" ht="25" customHeight="1" x14ac:dyDescent="0.35">
      <c r="B12" s="86"/>
      <c r="C12" s="90" t="s">
        <v>166</v>
      </c>
      <c r="D12" s="113" t="s">
        <v>196</v>
      </c>
      <c r="E12" s="114"/>
    </row>
    <row r="13" spans="2:5" ht="15" thickBot="1" x14ac:dyDescent="0.4">
      <c r="B13" s="91"/>
      <c r="C13" s="111"/>
      <c r="D13" s="111"/>
      <c r="E13" s="112"/>
    </row>
    <row r="14" spans="2:5" ht="15" thickBot="1" x14ac:dyDescent="0.4"/>
    <row r="15" spans="2:5" ht="87" customHeight="1" thickBot="1" x14ac:dyDescent="0.4">
      <c r="B15" s="83"/>
      <c r="C15" s="106" t="s">
        <v>197</v>
      </c>
      <c r="D15" s="106"/>
      <c r="E15" s="84"/>
    </row>
    <row r="17" spans="3:3" x14ac:dyDescent="0.35">
      <c r="C17" s="25" t="s">
        <v>199</v>
      </c>
    </row>
  </sheetData>
  <sheetProtection algorithmName="SHA-512" hashValue="WLRc+dB2o0iKLuEtUzU59Bu7C7173OIm+0axQHscvA2aKuax3Y4/QNRvpYp+hTykiMIlhI3Uncg2fdDyATH8yg==" saltValue="HpWefM4VoXSq9O31Zeg73Q==" spinCount="100000" sheet="1" objects="1" scenarios="1" selectLockedCells="1"/>
  <mergeCells count="12">
    <mergeCell ref="C15:D15"/>
    <mergeCell ref="C9:E9"/>
    <mergeCell ref="C10:E10"/>
    <mergeCell ref="C13:E13"/>
    <mergeCell ref="D12:E12"/>
    <mergeCell ref="D11:E11"/>
    <mergeCell ref="C2:E3"/>
    <mergeCell ref="C4:E4"/>
    <mergeCell ref="C5:E5"/>
    <mergeCell ref="C7:E7"/>
    <mergeCell ref="C8:E8"/>
    <mergeCell ref="D6:E6"/>
  </mergeCells>
  <pageMargins left="0.7" right="0.7" top="0.78740157499999996" bottom="0.78740157499999996" header="0.3" footer="0.3"/>
  <pageSetup paperSize="9" scale="62"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X39"/>
  <sheetViews>
    <sheetView showGridLines="0" zoomScale="80" zoomScaleNormal="80" workbookViewId="0">
      <selection activeCell="B2" sqref="B2:E4"/>
    </sheetView>
  </sheetViews>
  <sheetFormatPr baseColWidth="10" defaultColWidth="10.81640625" defaultRowHeight="14.5" x14ac:dyDescent="0.35"/>
  <cols>
    <col min="1" max="1" width="2.54296875" style="25" customWidth="1"/>
    <col min="2" max="2" width="24.54296875" style="25" customWidth="1"/>
    <col min="3" max="3" width="50.54296875" style="25" customWidth="1"/>
    <col min="4" max="4" width="36.81640625" style="25" customWidth="1"/>
    <col min="5" max="5" width="72" style="25" customWidth="1"/>
    <col min="6" max="6" width="41.7265625" style="29" customWidth="1"/>
    <col min="7" max="7" width="37" style="29" customWidth="1"/>
    <col min="8" max="8" width="10.81640625" style="29" customWidth="1"/>
    <col min="9" max="16" width="10.81640625" style="29"/>
    <col min="17" max="16384" width="10.81640625" style="25"/>
  </cols>
  <sheetData>
    <row r="1" spans="2:24" x14ac:dyDescent="0.35">
      <c r="B1" s="2"/>
      <c r="F1" s="3"/>
    </row>
    <row r="2" spans="2:24" x14ac:dyDescent="0.35">
      <c r="B2" s="115" t="s">
        <v>156</v>
      </c>
      <c r="C2" s="115"/>
      <c r="D2" s="115"/>
      <c r="E2" s="115"/>
      <c r="F2" s="3"/>
    </row>
    <row r="3" spans="2:24" x14ac:dyDescent="0.35">
      <c r="B3" s="115"/>
      <c r="C3" s="115"/>
      <c r="D3" s="115"/>
      <c r="E3" s="115"/>
      <c r="F3" s="3"/>
    </row>
    <row r="4" spans="2:24" x14ac:dyDescent="0.35">
      <c r="B4" s="115"/>
      <c r="C4" s="115"/>
      <c r="D4" s="115"/>
      <c r="E4" s="115"/>
      <c r="F4" s="3"/>
    </row>
    <row r="5" spans="2:24" customFormat="1" x14ac:dyDescent="0.35"/>
    <row r="6" spans="2:24" ht="26.5" customHeight="1" x14ac:dyDescent="0.35">
      <c r="B6" s="119" t="s">
        <v>109</v>
      </c>
      <c r="C6" s="119"/>
      <c r="D6" s="119"/>
      <c r="E6" s="119"/>
      <c r="G6" s="28"/>
      <c r="H6" s="28"/>
      <c r="I6" s="28"/>
      <c r="J6" s="28"/>
      <c r="K6" s="28"/>
      <c r="L6" s="28"/>
      <c r="M6" s="28"/>
      <c r="N6" s="28"/>
      <c r="O6" s="28"/>
    </row>
    <row r="7" spans="2:24" ht="57.65" customHeight="1" x14ac:dyDescent="0.35">
      <c r="B7" s="120" t="s">
        <v>157</v>
      </c>
      <c r="C7" s="121"/>
      <c r="D7" s="121"/>
      <c r="E7" s="121"/>
      <c r="F7"/>
      <c r="Q7" s="29"/>
      <c r="R7" s="29"/>
      <c r="S7" s="29"/>
      <c r="T7" s="29"/>
      <c r="U7" s="29"/>
      <c r="V7" s="29"/>
      <c r="W7" s="29"/>
      <c r="X7" s="29"/>
    </row>
    <row r="8" spans="2:24" ht="26.5" customHeight="1" x14ac:dyDescent="0.35">
      <c r="B8" s="119" t="s">
        <v>148</v>
      </c>
      <c r="C8" s="119"/>
      <c r="D8" s="119"/>
      <c r="E8" s="119"/>
      <c r="G8" s="28"/>
      <c r="H8" s="28"/>
      <c r="I8" s="28"/>
      <c r="J8" s="28"/>
      <c r="K8" s="28"/>
      <c r="L8" s="28"/>
      <c r="M8" s="28"/>
      <c r="N8" s="28"/>
      <c r="O8" s="28"/>
    </row>
    <row r="9" spans="2:24" ht="143.5" customHeight="1" x14ac:dyDescent="0.35">
      <c r="B9" s="122" t="s">
        <v>180</v>
      </c>
      <c r="C9" s="123"/>
      <c r="D9"/>
      <c r="E9" s="43" t="s">
        <v>172</v>
      </c>
      <c r="F9" s="33"/>
      <c r="Q9" s="29"/>
      <c r="R9" s="29"/>
      <c r="S9" s="29"/>
      <c r="T9" s="29"/>
      <c r="U9" s="29"/>
      <c r="V9" s="29"/>
      <c r="W9" s="29"/>
      <c r="X9" s="29"/>
    </row>
    <row r="10" spans="2:24" ht="26.5" customHeight="1" x14ac:dyDescent="0.35">
      <c r="B10" s="119" t="s">
        <v>28</v>
      </c>
      <c r="C10" s="119"/>
      <c r="D10" s="119"/>
      <c r="E10" s="119"/>
      <c r="F10" s="32"/>
      <c r="G10" s="28"/>
      <c r="H10" s="28"/>
      <c r="I10" s="28"/>
      <c r="J10" s="28"/>
      <c r="K10" s="28"/>
      <c r="L10" s="28"/>
      <c r="M10" s="28"/>
      <c r="N10" s="28"/>
      <c r="O10" s="28"/>
    </row>
    <row r="11" spans="2:24" ht="57" customHeight="1" x14ac:dyDescent="0.35">
      <c r="B11" s="124" t="s">
        <v>150</v>
      </c>
      <c r="C11" s="125"/>
      <c r="D11" s="125"/>
      <c r="E11" s="126"/>
      <c r="F11" s="32"/>
      <c r="G11" s="28"/>
      <c r="H11" s="28"/>
      <c r="I11" s="28"/>
      <c r="J11" s="28"/>
      <c r="K11" s="28"/>
      <c r="L11" s="28"/>
      <c r="M11" s="28"/>
      <c r="N11" s="28"/>
      <c r="O11" s="28"/>
    </row>
    <row r="12" spans="2:24" ht="26.5" customHeight="1" x14ac:dyDescent="0.35">
      <c r="B12" s="119" t="s">
        <v>31</v>
      </c>
      <c r="C12" s="119"/>
      <c r="D12" s="119"/>
      <c r="E12" s="119"/>
      <c r="F12" s="32"/>
      <c r="G12" s="28"/>
      <c r="H12" s="28"/>
      <c r="I12" s="28"/>
      <c r="J12" s="28"/>
      <c r="K12" s="28"/>
      <c r="L12" s="28"/>
      <c r="M12" s="28"/>
      <c r="N12" s="28"/>
      <c r="O12" s="28"/>
    </row>
    <row r="13" spans="2:24" ht="199" customHeight="1" x14ac:dyDescent="0.35">
      <c r="B13" s="127" t="s">
        <v>159</v>
      </c>
      <c r="C13" s="128"/>
      <c r="D13" s="128"/>
      <c r="E13" s="129"/>
      <c r="F13" s="32"/>
      <c r="G13" s="28"/>
      <c r="H13" s="28"/>
      <c r="I13" s="28"/>
      <c r="J13" s="28"/>
      <c r="K13" s="28"/>
      <c r="L13" s="28"/>
      <c r="M13" s="28"/>
      <c r="N13" s="28"/>
      <c r="O13" s="28"/>
    </row>
    <row r="14" spans="2:24" ht="26.5" customHeight="1" x14ac:dyDescent="0.35">
      <c r="B14" s="119" t="s">
        <v>27</v>
      </c>
      <c r="C14" s="119"/>
      <c r="D14" s="119"/>
      <c r="E14" s="119"/>
      <c r="F14" s="32"/>
      <c r="G14" s="28"/>
      <c r="H14" s="28"/>
      <c r="I14" s="28"/>
      <c r="J14" s="28"/>
      <c r="K14" s="28"/>
      <c r="L14" s="28"/>
      <c r="M14" s="28"/>
      <c r="N14" s="28"/>
      <c r="O14" s="28"/>
    </row>
    <row r="15" spans="2:24" ht="65.5" customHeight="1" x14ac:dyDescent="0.35">
      <c r="B15" s="116" t="s">
        <v>186</v>
      </c>
      <c r="C15" s="117"/>
      <c r="D15" s="117"/>
      <c r="E15" s="118"/>
      <c r="F15" s="32"/>
      <c r="G15" s="30"/>
      <c r="H15" s="28"/>
      <c r="I15" s="28"/>
      <c r="J15" s="28"/>
      <c r="K15" s="28"/>
      <c r="L15" s="28"/>
      <c r="M15" s="28"/>
      <c r="N15" s="28"/>
      <c r="O15" s="28"/>
    </row>
    <row r="16" spans="2:24" ht="65.5" customHeight="1" x14ac:dyDescent="0.35">
      <c r="B16" s="116" t="s">
        <v>167</v>
      </c>
      <c r="C16" s="117"/>
      <c r="D16" s="117"/>
      <c r="E16" s="118"/>
      <c r="G16" s="28"/>
      <c r="H16" s="28"/>
      <c r="I16" s="28"/>
      <c r="J16" s="28"/>
      <c r="K16" s="28"/>
      <c r="L16" s="28"/>
      <c r="M16" s="28"/>
      <c r="N16" s="28"/>
      <c r="O16" s="28"/>
    </row>
    <row r="17" spans="2:15" ht="65.5" customHeight="1" x14ac:dyDescent="0.35">
      <c r="B17" s="116" t="s">
        <v>168</v>
      </c>
      <c r="C17" s="117"/>
      <c r="D17" s="117"/>
      <c r="E17" s="118"/>
      <c r="G17" s="28"/>
      <c r="H17" s="28"/>
      <c r="I17" s="28"/>
      <c r="J17" s="28"/>
      <c r="K17" s="28"/>
      <c r="L17" s="28"/>
      <c r="M17" s="28"/>
      <c r="N17" s="28"/>
      <c r="O17" s="28"/>
    </row>
    <row r="18" spans="2:15" ht="65.5" customHeight="1" x14ac:dyDescent="0.35">
      <c r="B18" s="116" t="s">
        <v>169</v>
      </c>
      <c r="C18" s="117"/>
      <c r="D18" s="117"/>
      <c r="E18" s="118"/>
      <c r="G18" s="28"/>
      <c r="H18" s="28"/>
      <c r="I18" s="28"/>
      <c r="J18" s="28"/>
      <c r="K18" s="28"/>
      <c r="L18" s="28"/>
      <c r="M18" s="28"/>
      <c r="N18" s="28"/>
      <c r="O18" s="28"/>
    </row>
    <row r="19" spans="2:15" ht="65.5" customHeight="1" x14ac:dyDescent="0.35">
      <c r="B19" s="116" t="s">
        <v>170</v>
      </c>
      <c r="C19" s="117"/>
      <c r="D19" s="117"/>
      <c r="E19" s="118"/>
      <c r="G19" s="28"/>
      <c r="H19" s="28"/>
      <c r="I19" s="28"/>
      <c r="J19" s="28"/>
      <c r="K19" s="28"/>
      <c r="L19" s="28"/>
      <c r="M19" s="28"/>
      <c r="N19" s="28"/>
      <c r="O19" s="28"/>
    </row>
    <row r="20" spans="2:15" ht="65.5" customHeight="1" x14ac:dyDescent="0.35">
      <c r="B20" s="116" t="s">
        <v>171</v>
      </c>
      <c r="C20" s="117"/>
      <c r="D20" s="117"/>
      <c r="E20" s="118"/>
      <c r="F20" s="31"/>
      <c r="G20" s="28"/>
      <c r="H20" s="28"/>
      <c r="I20" s="28"/>
      <c r="J20" s="28"/>
      <c r="K20" s="28"/>
      <c r="L20" s="28"/>
      <c r="M20" s="28"/>
      <c r="N20" s="28"/>
      <c r="O20" s="28"/>
    </row>
    <row r="21" spans="2:15" ht="26.5" customHeight="1" x14ac:dyDescent="0.35">
      <c r="B21" s="135" t="s">
        <v>25</v>
      </c>
      <c r="C21" s="136"/>
      <c r="D21" s="136"/>
      <c r="E21" s="137"/>
      <c r="G21" s="28"/>
      <c r="H21" s="28"/>
      <c r="I21" s="28"/>
      <c r="J21" s="28"/>
      <c r="K21" s="28"/>
      <c r="L21" s="28"/>
      <c r="M21" s="28"/>
      <c r="N21" s="28"/>
      <c r="O21" s="28"/>
    </row>
    <row r="22" spans="2:15" ht="153" customHeight="1" x14ac:dyDescent="0.35">
      <c r="B22" s="138" t="s">
        <v>193</v>
      </c>
      <c r="C22" s="132"/>
      <c r="D22" s="132" t="s">
        <v>187</v>
      </c>
      <c r="E22" s="133"/>
      <c r="G22" s="28"/>
      <c r="H22" s="28"/>
      <c r="I22" s="28"/>
      <c r="J22" s="28"/>
      <c r="K22" s="28"/>
      <c r="L22" s="28"/>
      <c r="M22" s="28"/>
      <c r="N22" s="28"/>
      <c r="O22" s="28"/>
    </row>
    <row r="23" spans="2:15" ht="176.5" customHeight="1" x14ac:dyDescent="0.35">
      <c r="B23" s="130" t="s">
        <v>158</v>
      </c>
      <c r="C23" s="131"/>
      <c r="D23" s="131"/>
      <c r="E23" s="134"/>
      <c r="G23" s="28"/>
      <c r="H23" s="28"/>
      <c r="I23" s="28"/>
      <c r="J23" s="28"/>
      <c r="K23" s="28"/>
      <c r="L23" s="28"/>
      <c r="M23" s="28"/>
      <c r="N23" s="28"/>
      <c r="O23" s="28"/>
    </row>
    <row r="24" spans="2:15" ht="26.5" customHeight="1" x14ac:dyDescent="0.35">
      <c r="B24" s="135" t="s">
        <v>143</v>
      </c>
      <c r="C24" s="136"/>
      <c r="D24" s="136"/>
      <c r="E24" s="137"/>
      <c r="G24" s="28"/>
      <c r="H24" s="28"/>
      <c r="I24" s="28"/>
      <c r="J24" s="28"/>
      <c r="K24" s="28"/>
      <c r="L24" s="28"/>
      <c r="M24" s="28"/>
      <c r="N24" s="28"/>
      <c r="O24" s="28"/>
    </row>
    <row r="25" spans="2:15" ht="179.15" customHeight="1" x14ac:dyDescent="0.35">
      <c r="B25" s="127" t="s">
        <v>181</v>
      </c>
      <c r="C25" s="128"/>
      <c r="D25" s="128"/>
      <c r="E25" s="129"/>
      <c r="G25" s="28"/>
      <c r="H25" s="28"/>
      <c r="I25" s="28"/>
      <c r="J25" s="28"/>
      <c r="K25" s="28"/>
      <c r="L25" s="28"/>
      <c r="M25" s="28"/>
      <c r="N25" s="28"/>
      <c r="O25" s="28"/>
    </row>
    <row r="26" spans="2:15" ht="26.5" customHeight="1" x14ac:dyDescent="0.35">
      <c r="B26" s="119" t="s">
        <v>142</v>
      </c>
      <c r="C26" s="119"/>
      <c r="D26" s="119"/>
      <c r="E26" s="119"/>
      <c r="G26" s="28"/>
      <c r="H26" s="28"/>
      <c r="I26" s="28"/>
      <c r="J26" s="28"/>
      <c r="K26" s="28"/>
      <c r="L26" s="28"/>
      <c r="M26" s="28"/>
      <c r="N26" s="28"/>
      <c r="O26" s="28"/>
    </row>
    <row r="27" spans="2:15" ht="175.5" customHeight="1" x14ac:dyDescent="0.35">
      <c r="B27" s="127" t="s">
        <v>173</v>
      </c>
      <c r="C27" s="128"/>
      <c r="D27" s="128"/>
      <c r="E27" s="129"/>
      <c r="G27" s="28"/>
      <c r="H27" s="28"/>
      <c r="I27" s="28"/>
      <c r="J27" s="28"/>
      <c r="K27" s="28"/>
      <c r="L27" s="28"/>
      <c r="M27" s="28"/>
      <c r="N27" s="28"/>
      <c r="O27" s="28"/>
    </row>
    <row r="28" spans="2:15" ht="26.5" customHeight="1" x14ac:dyDescent="0.35">
      <c r="B28" s="119" t="s">
        <v>190</v>
      </c>
      <c r="C28" s="119"/>
      <c r="D28" s="119"/>
      <c r="E28" s="119"/>
      <c r="G28" s="28"/>
      <c r="H28" s="28"/>
      <c r="I28" s="28"/>
      <c r="J28" s="28"/>
      <c r="K28" s="28"/>
      <c r="L28" s="28"/>
      <c r="M28" s="28"/>
      <c r="N28" s="28"/>
      <c r="O28" s="28"/>
    </row>
    <row r="29" spans="2:15" ht="252.65" customHeight="1" x14ac:dyDescent="0.35">
      <c r="B29" s="120" t="s">
        <v>192</v>
      </c>
      <c r="C29" s="120"/>
      <c r="D29" s="120"/>
      <c r="E29" s="120"/>
      <c r="G29" s="28"/>
      <c r="H29" s="28"/>
      <c r="I29" s="28"/>
      <c r="J29" s="28"/>
      <c r="K29" s="28"/>
      <c r="L29" s="28"/>
      <c r="M29" s="28"/>
      <c r="N29" s="28"/>
      <c r="O29" s="28"/>
    </row>
    <row r="30" spans="2:15" ht="26.5" customHeight="1" x14ac:dyDescent="0.35">
      <c r="B30" s="119" t="s">
        <v>149</v>
      </c>
      <c r="C30" s="119"/>
      <c r="D30" s="119"/>
      <c r="E30" s="119"/>
      <c r="G30" s="28"/>
      <c r="H30" s="28"/>
      <c r="I30" s="28"/>
      <c r="J30" s="28"/>
      <c r="K30" s="28"/>
      <c r="L30" s="28"/>
      <c r="M30" s="28"/>
      <c r="N30" s="28"/>
      <c r="O30" s="28"/>
    </row>
    <row r="31" spans="2:15" ht="45" customHeight="1" x14ac:dyDescent="0.35">
      <c r="B31" s="127" t="s">
        <v>189</v>
      </c>
      <c r="C31" s="128"/>
      <c r="D31" s="128"/>
      <c r="E31" s="129"/>
      <c r="F31" s="44"/>
      <c r="G31" s="28"/>
      <c r="H31" s="28"/>
      <c r="I31" s="28"/>
      <c r="J31" s="28"/>
      <c r="K31" s="28"/>
      <c r="L31" s="28"/>
      <c r="M31" s="28"/>
      <c r="N31" s="28"/>
      <c r="O31" s="28"/>
    </row>
    <row r="32" spans="2:15" ht="90" customHeight="1" x14ac:dyDescent="0.35">
      <c r="B32" s="45" t="s">
        <v>174</v>
      </c>
      <c r="C32" s="128" t="s">
        <v>182</v>
      </c>
      <c r="D32" s="128"/>
      <c r="E32" s="129"/>
      <c r="F32" s="44"/>
      <c r="G32" s="28"/>
      <c r="H32" s="28"/>
      <c r="I32" s="28"/>
      <c r="J32" s="28"/>
      <c r="K32" s="28"/>
      <c r="L32" s="28"/>
      <c r="M32" s="28"/>
      <c r="N32" s="28"/>
      <c r="O32" s="28"/>
    </row>
    <row r="33" spans="2:15" ht="62.5" customHeight="1" x14ac:dyDescent="0.35">
      <c r="B33" s="45" t="s">
        <v>175</v>
      </c>
      <c r="C33" s="128" t="s">
        <v>178</v>
      </c>
      <c r="D33" s="128"/>
      <c r="E33" s="129"/>
      <c r="F33" s="44"/>
      <c r="G33" s="28"/>
      <c r="H33" s="28"/>
      <c r="I33" s="28"/>
      <c r="J33" s="28"/>
      <c r="K33" s="28"/>
      <c r="L33" s="28"/>
      <c r="M33" s="28"/>
      <c r="N33" s="28"/>
      <c r="O33" s="28"/>
    </row>
    <row r="34" spans="2:15" ht="80.5" customHeight="1" x14ac:dyDescent="0.35">
      <c r="B34" s="45" t="s">
        <v>176</v>
      </c>
      <c r="C34" s="128" t="s">
        <v>179</v>
      </c>
      <c r="D34" s="128"/>
      <c r="E34" s="129"/>
      <c r="F34" s="44"/>
      <c r="G34" s="28"/>
      <c r="H34" s="28"/>
      <c r="I34" s="28"/>
      <c r="J34" s="28"/>
      <c r="K34" s="28"/>
      <c r="L34" s="28"/>
      <c r="M34" s="28"/>
      <c r="N34" s="28"/>
      <c r="O34" s="28"/>
    </row>
    <row r="35" spans="2:15" ht="112" customHeight="1" x14ac:dyDescent="0.35">
      <c r="B35" s="45" t="s">
        <v>177</v>
      </c>
      <c r="C35" s="128" t="s">
        <v>191</v>
      </c>
      <c r="D35" s="128"/>
      <c r="E35" s="129"/>
      <c r="F35" s="44"/>
      <c r="G35" s="28"/>
      <c r="H35" s="28"/>
      <c r="I35" s="28"/>
      <c r="J35" s="28"/>
      <c r="K35" s="28"/>
      <c r="L35" s="28"/>
      <c r="M35" s="28"/>
      <c r="N35" s="28"/>
      <c r="O35" s="28"/>
    </row>
    <row r="36" spans="2:15" ht="26.5" customHeight="1" x14ac:dyDescent="0.35">
      <c r="B36" s="119" t="s">
        <v>183</v>
      </c>
      <c r="C36" s="119"/>
      <c r="D36" s="119"/>
      <c r="E36" s="119"/>
      <c r="G36" s="28"/>
      <c r="H36" s="28"/>
      <c r="I36" s="28"/>
      <c r="J36" s="28"/>
      <c r="K36" s="28"/>
      <c r="L36" s="28"/>
      <c r="M36" s="28"/>
      <c r="N36" s="28"/>
      <c r="O36" s="28"/>
    </row>
    <row r="37" spans="2:15" ht="270.64999999999998" customHeight="1" x14ac:dyDescent="0.35">
      <c r="B37" s="127" t="s">
        <v>188</v>
      </c>
      <c r="C37" s="128"/>
      <c r="D37" s="128"/>
      <c r="E37" s="129"/>
      <c r="F37"/>
      <c r="G37" s="28"/>
      <c r="H37" s="28"/>
      <c r="I37" s="28"/>
      <c r="J37" s="28"/>
      <c r="K37" s="28"/>
      <c r="L37" s="28"/>
      <c r="M37" s="28"/>
      <c r="N37" s="28"/>
      <c r="O37" s="28"/>
    </row>
    <row r="38" spans="2:15" ht="26.5" customHeight="1" x14ac:dyDescent="0.35">
      <c r="B38" s="119" t="s">
        <v>26</v>
      </c>
      <c r="C38" s="119"/>
      <c r="D38" s="119"/>
      <c r="E38" s="119"/>
      <c r="G38" s="28"/>
      <c r="H38" s="28"/>
      <c r="I38" s="28"/>
      <c r="J38" s="28"/>
      <c r="K38" s="28"/>
      <c r="L38" s="28"/>
      <c r="M38" s="28"/>
      <c r="N38" s="28"/>
      <c r="O38" s="28"/>
    </row>
    <row r="39" spans="2:15" ht="111" customHeight="1" x14ac:dyDescent="0.35">
      <c r="B39" s="127" t="s">
        <v>198</v>
      </c>
      <c r="C39" s="128"/>
      <c r="D39" s="128"/>
      <c r="E39" s="129"/>
      <c r="G39" s="28"/>
      <c r="H39" s="28"/>
      <c r="I39" s="28"/>
      <c r="J39" s="28"/>
      <c r="K39" s="28"/>
      <c r="L39" s="28"/>
      <c r="M39" s="28"/>
      <c r="N39" s="28"/>
      <c r="O39" s="28"/>
    </row>
  </sheetData>
  <sheetProtection algorithmName="SHA-512" hashValue="0V7uuTP1BeCj+8aLx66p6cDpMGmduQRpqJMOEbAGwQvVY3M48NzWgikhRiYI46xo1H4lF9lFnhAwsr6/GAiD2g==" saltValue="0i5c8Q9aFhlayt7zqtHpgg==" spinCount="100000" sheet="1" objects="1" scenarios="1" selectLockedCells="1"/>
  <mergeCells count="36">
    <mergeCell ref="B39:E39"/>
    <mergeCell ref="B38:E38"/>
    <mergeCell ref="B21:E21"/>
    <mergeCell ref="B20:E20"/>
    <mergeCell ref="B14:E14"/>
    <mergeCell ref="B31:E31"/>
    <mergeCell ref="B26:E26"/>
    <mergeCell ref="B30:E30"/>
    <mergeCell ref="B25:E25"/>
    <mergeCell ref="B27:E27"/>
    <mergeCell ref="B36:E36"/>
    <mergeCell ref="C32:E32"/>
    <mergeCell ref="C33:E33"/>
    <mergeCell ref="C34:E34"/>
    <mergeCell ref="C35:E35"/>
    <mergeCell ref="B19:E19"/>
    <mergeCell ref="B23:C23"/>
    <mergeCell ref="D22:E23"/>
    <mergeCell ref="B24:E24"/>
    <mergeCell ref="B22:C22"/>
    <mergeCell ref="B37:E37"/>
    <mergeCell ref="B29:E29"/>
    <mergeCell ref="B28:E28"/>
    <mergeCell ref="B2:E4"/>
    <mergeCell ref="B15:E15"/>
    <mergeCell ref="B16:E16"/>
    <mergeCell ref="B17:E17"/>
    <mergeCell ref="B18:E18"/>
    <mergeCell ref="B6:E6"/>
    <mergeCell ref="B7:E7"/>
    <mergeCell ref="B9:C9"/>
    <mergeCell ref="B8:E8"/>
    <mergeCell ref="B11:E11"/>
    <mergeCell ref="B12:E12"/>
    <mergeCell ref="B10:E10"/>
    <mergeCell ref="B13:E13"/>
  </mergeCells>
  <pageMargins left="0.7" right="0.7" top="0.78740157499999996" bottom="0.78740157499999996" header="0.3" footer="0.3"/>
  <pageSetup paperSize="9" scale="46"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229"/>
  <sheetViews>
    <sheetView showGridLines="0" zoomScale="80" zoomScaleNormal="80" workbookViewId="0">
      <pane xSplit="2" ySplit="2" topLeftCell="C3" activePane="bottomRight" state="frozen"/>
      <selection pane="topRight" activeCell="C1" sqref="C1"/>
      <selection pane="bottomLeft" activeCell="A3" sqref="A3"/>
      <selection pane="bottomRight" sqref="A1:J1"/>
    </sheetView>
  </sheetViews>
  <sheetFormatPr baseColWidth="10" defaultColWidth="10.81640625" defaultRowHeight="15.5" x14ac:dyDescent="0.35"/>
  <cols>
    <col min="1" max="1" width="25.54296875" style="78" customWidth="1"/>
    <col min="2" max="2" width="25.54296875" style="56" customWidth="1"/>
    <col min="3" max="5" width="35.7265625" style="79" customWidth="1"/>
    <col min="6" max="6" width="25.54296875" style="80" customWidth="1"/>
    <col min="7" max="7" width="5.453125" style="80" hidden="1" customWidth="1"/>
    <col min="8" max="8" width="25.54296875" style="80" customWidth="1"/>
    <col min="9" max="9" width="5.453125" style="80" hidden="1" customWidth="1"/>
    <col min="10" max="10" width="10.54296875" style="80" customWidth="1"/>
    <col min="11" max="11" width="2.54296875" style="68" customWidth="1"/>
    <col min="12" max="12" width="40.54296875" style="49" customWidth="1"/>
    <col min="13" max="13" width="25.54296875" style="80" customWidth="1"/>
    <col min="14" max="14" width="5.453125" style="80" hidden="1" customWidth="1"/>
    <col min="15" max="15" width="25.54296875" style="80" customWidth="1"/>
    <col min="16" max="16" width="5.453125" style="80" hidden="1" customWidth="1"/>
    <col min="17" max="17" width="10.54296875" style="81" customWidth="1"/>
    <col min="18" max="19" width="25.54296875" style="49" customWidth="1"/>
    <col min="20" max="20" width="25.54296875" style="82" customWidth="1"/>
    <col min="21" max="16384" width="10.81640625" style="49"/>
  </cols>
  <sheetData>
    <row r="1" spans="1:20" ht="31.5" customHeight="1" x14ac:dyDescent="0.35">
      <c r="A1" s="139" t="s">
        <v>32</v>
      </c>
      <c r="B1" s="139"/>
      <c r="C1" s="139"/>
      <c r="D1" s="139"/>
      <c r="E1" s="139"/>
      <c r="F1" s="139"/>
      <c r="G1" s="139"/>
      <c r="H1" s="139"/>
      <c r="I1" s="139"/>
      <c r="J1" s="139"/>
      <c r="K1" s="48"/>
      <c r="L1" s="140" t="s">
        <v>33</v>
      </c>
      <c r="M1" s="140"/>
      <c r="N1" s="140"/>
      <c r="O1" s="140"/>
      <c r="P1" s="140"/>
      <c r="Q1" s="140"/>
      <c r="R1" s="140"/>
      <c r="S1" s="140"/>
      <c r="T1" s="140"/>
    </row>
    <row r="2" spans="1:20" s="54" customFormat="1" ht="31.5" customHeight="1" x14ac:dyDescent="0.35">
      <c r="A2" s="50" t="s">
        <v>0</v>
      </c>
      <c r="B2" s="50" t="s">
        <v>1</v>
      </c>
      <c r="C2" s="50" t="s">
        <v>2</v>
      </c>
      <c r="D2" s="50" t="s">
        <v>3</v>
      </c>
      <c r="E2" s="50" t="s">
        <v>54</v>
      </c>
      <c r="F2" s="50" t="s">
        <v>12</v>
      </c>
      <c r="G2" s="50"/>
      <c r="H2" s="50" t="s">
        <v>17</v>
      </c>
      <c r="I2" s="50"/>
      <c r="J2" s="50" t="s">
        <v>18</v>
      </c>
      <c r="K2" s="51"/>
      <c r="L2" s="52" t="s">
        <v>55</v>
      </c>
      <c r="M2" s="52" t="s">
        <v>12</v>
      </c>
      <c r="N2" s="52"/>
      <c r="O2" s="52" t="s">
        <v>17</v>
      </c>
      <c r="P2" s="52"/>
      <c r="Q2" s="52" t="s">
        <v>9</v>
      </c>
      <c r="R2" s="52" t="s">
        <v>56</v>
      </c>
      <c r="S2" s="52" t="s">
        <v>10</v>
      </c>
      <c r="T2" s="53" t="s">
        <v>20</v>
      </c>
    </row>
    <row r="3" spans="1:20" ht="140.5" customHeight="1" x14ac:dyDescent="0.35">
      <c r="A3" s="143" t="s">
        <v>4</v>
      </c>
      <c r="B3" s="141" t="s">
        <v>5</v>
      </c>
      <c r="C3" s="55" t="s">
        <v>42</v>
      </c>
      <c r="D3" s="55" t="s">
        <v>94</v>
      </c>
      <c r="E3" s="55" t="s">
        <v>34</v>
      </c>
      <c r="F3" s="56" t="s">
        <v>15</v>
      </c>
      <c r="G3" s="46">
        <f>VLOOKUP(F3,'(Stammdaten)'!$B$9:$C$13,2,)</f>
        <v>1</v>
      </c>
      <c r="H3" s="56" t="s">
        <v>13</v>
      </c>
      <c r="I3" s="46">
        <f>VLOOKUP(H3,'(Stammdaten)'!$B$9:$C$13,2,)</f>
        <v>2</v>
      </c>
      <c r="J3" s="46">
        <f>IFERROR(G3*I3,0)</f>
        <v>2</v>
      </c>
      <c r="K3" s="57"/>
      <c r="L3" s="58" t="s">
        <v>49</v>
      </c>
      <c r="M3" s="56" t="s">
        <v>15</v>
      </c>
      <c r="N3" s="46">
        <f>VLOOKUP(M3,'(Stammdaten)'!$B$9:$C$13,2,)</f>
        <v>1</v>
      </c>
      <c r="O3" s="56" t="s">
        <v>15</v>
      </c>
      <c r="P3" s="46">
        <f>VLOOKUP(O3,'(Stammdaten)'!$B$9:$C$13,2,)</f>
        <v>1</v>
      </c>
      <c r="Q3" s="46">
        <f>IFERROR(N3*P3,0)</f>
        <v>1</v>
      </c>
      <c r="R3" s="59" t="s">
        <v>11</v>
      </c>
      <c r="S3" s="58" t="s">
        <v>185</v>
      </c>
      <c r="T3" s="60" t="s">
        <v>184</v>
      </c>
    </row>
    <row r="4" spans="1:20" ht="127" customHeight="1" x14ac:dyDescent="0.35">
      <c r="A4" s="144"/>
      <c r="B4" s="142"/>
      <c r="C4" s="55" t="s">
        <v>120</v>
      </c>
      <c r="D4" s="55" t="s">
        <v>48</v>
      </c>
      <c r="E4" s="55" t="s">
        <v>139</v>
      </c>
      <c r="F4" s="56" t="s">
        <v>11</v>
      </c>
      <c r="G4" s="46" t="e">
        <f>VLOOKUP(F4,'(Stammdaten)'!$B$9:$C$13,2,)</f>
        <v>#N/A</v>
      </c>
      <c r="H4" s="56" t="s">
        <v>11</v>
      </c>
      <c r="I4" s="46" t="e">
        <f>VLOOKUP(H4,'(Stammdaten)'!$B$9:$C$13,2,)</f>
        <v>#N/A</v>
      </c>
      <c r="J4" s="46">
        <f t="shared" ref="J4:J13" si="0">IFERROR(G4*I4,0)</f>
        <v>0</v>
      </c>
      <c r="K4" s="61"/>
      <c r="L4" s="58" t="s">
        <v>50</v>
      </c>
      <c r="M4" s="56" t="s">
        <v>11</v>
      </c>
      <c r="N4" s="46" t="e">
        <f>VLOOKUP(M4,'(Stammdaten)'!$B$9:$C$13,2,)</f>
        <v>#N/A</v>
      </c>
      <c r="O4" s="56" t="s">
        <v>11</v>
      </c>
      <c r="P4" s="46" t="e">
        <f>VLOOKUP(O4,'(Stammdaten)'!$B$9:$C$13,2,)</f>
        <v>#N/A</v>
      </c>
      <c r="Q4" s="46">
        <f t="shared" ref="Q4:Q12" si="1">IFERROR(N4*P4,0)</f>
        <v>0</v>
      </c>
      <c r="R4" s="59" t="s">
        <v>11</v>
      </c>
      <c r="S4" s="58"/>
      <c r="T4" s="60"/>
    </row>
    <row r="5" spans="1:20" ht="98.15" customHeight="1" x14ac:dyDescent="0.35">
      <c r="A5" s="144"/>
      <c r="B5" s="62" t="s">
        <v>6</v>
      </c>
      <c r="C5" s="55" t="s">
        <v>121</v>
      </c>
      <c r="D5" s="55" t="s">
        <v>35</v>
      </c>
      <c r="E5" s="55" t="s">
        <v>37</v>
      </c>
      <c r="F5" s="56" t="s">
        <v>11</v>
      </c>
      <c r="G5" s="46" t="e">
        <f>VLOOKUP(F5,'(Stammdaten)'!$B$9:$C$13,2,)</f>
        <v>#N/A</v>
      </c>
      <c r="H5" s="56" t="s">
        <v>11</v>
      </c>
      <c r="I5" s="46" t="e">
        <f>VLOOKUP(H5,'(Stammdaten)'!$B$9:$C$13,2,)</f>
        <v>#N/A</v>
      </c>
      <c r="J5" s="46">
        <f t="shared" si="0"/>
        <v>0</v>
      </c>
      <c r="K5" s="61"/>
      <c r="L5" s="58" t="s">
        <v>36</v>
      </c>
      <c r="M5" s="56" t="s">
        <v>11</v>
      </c>
      <c r="N5" s="46" t="e">
        <f>VLOOKUP(M5,'(Stammdaten)'!$B$9:$C$13,2,)</f>
        <v>#N/A</v>
      </c>
      <c r="O5" s="56" t="s">
        <v>11</v>
      </c>
      <c r="P5" s="46" t="e">
        <f>VLOOKUP(O5,'(Stammdaten)'!$B$9:$C$13,2,)</f>
        <v>#N/A</v>
      </c>
      <c r="Q5" s="46">
        <f t="shared" si="1"/>
        <v>0</v>
      </c>
      <c r="R5" s="59" t="s">
        <v>11</v>
      </c>
      <c r="S5" s="58"/>
      <c r="T5" s="60"/>
    </row>
    <row r="6" spans="1:20" ht="183" customHeight="1" x14ac:dyDescent="0.35">
      <c r="A6" s="144"/>
      <c r="B6" s="62" t="s">
        <v>7</v>
      </c>
      <c r="C6" s="55" t="s">
        <v>47</v>
      </c>
      <c r="D6" s="55" t="s">
        <v>57</v>
      </c>
      <c r="E6" s="55" t="s">
        <v>43</v>
      </c>
      <c r="F6" s="56" t="s">
        <v>11</v>
      </c>
      <c r="G6" s="46" t="e">
        <f>VLOOKUP(F6,'(Stammdaten)'!$B$9:$C$13,2,)</f>
        <v>#N/A</v>
      </c>
      <c r="H6" s="56" t="s">
        <v>11</v>
      </c>
      <c r="I6" s="46" t="e">
        <f>VLOOKUP(H6,'(Stammdaten)'!$B$9:$C$13,2,)</f>
        <v>#N/A</v>
      </c>
      <c r="J6" s="46">
        <f t="shared" si="0"/>
        <v>0</v>
      </c>
      <c r="K6" s="61"/>
      <c r="L6" s="58" t="s">
        <v>51</v>
      </c>
      <c r="M6" s="56" t="s">
        <v>11</v>
      </c>
      <c r="N6" s="46" t="e">
        <f>VLOOKUP(M6,'(Stammdaten)'!$B$9:$C$13,2,)</f>
        <v>#N/A</v>
      </c>
      <c r="O6" s="56" t="s">
        <v>11</v>
      </c>
      <c r="P6" s="46" t="e">
        <f>VLOOKUP(O6,'(Stammdaten)'!$B$9:$C$13,2,)</f>
        <v>#N/A</v>
      </c>
      <c r="Q6" s="46">
        <f t="shared" si="1"/>
        <v>0</v>
      </c>
      <c r="R6" s="59" t="s">
        <v>11</v>
      </c>
      <c r="S6" s="58"/>
      <c r="T6" s="60"/>
    </row>
    <row r="7" spans="1:20" ht="111" customHeight="1" x14ac:dyDescent="0.35">
      <c r="A7" s="144"/>
      <c r="B7" s="62" t="s">
        <v>162</v>
      </c>
      <c r="C7" s="55" t="s">
        <v>45</v>
      </c>
      <c r="D7" s="55" t="s">
        <v>58</v>
      </c>
      <c r="E7" s="55" t="s">
        <v>59</v>
      </c>
      <c r="F7" s="56" t="s">
        <v>11</v>
      </c>
      <c r="G7" s="46" t="e">
        <f>VLOOKUP(F7,'(Stammdaten)'!$B$9:$C$13,2,)</f>
        <v>#N/A</v>
      </c>
      <c r="H7" s="56" t="s">
        <v>11</v>
      </c>
      <c r="I7" s="46" t="e">
        <f>VLOOKUP(H7,'(Stammdaten)'!$B$9:$C$13,2,)</f>
        <v>#N/A</v>
      </c>
      <c r="J7" s="46">
        <f t="shared" si="0"/>
        <v>0</v>
      </c>
      <c r="K7" s="61"/>
      <c r="L7" s="58" t="s">
        <v>119</v>
      </c>
      <c r="M7" s="56" t="s">
        <v>11</v>
      </c>
      <c r="N7" s="46" t="e">
        <f>VLOOKUP(M7,'(Stammdaten)'!$B$9:$C$13,2,)</f>
        <v>#N/A</v>
      </c>
      <c r="O7" s="56" t="s">
        <v>11</v>
      </c>
      <c r="P7" s="46" t="e">
        <f>VLOOKUP(O7,'(Stammdaten)'!$B$9:$C$13,2,)</f>
        <v>#N/A</v>
      </c>
      <c r="Q7" s="46">
        <f t="shared" si="1"/>
        <v>0</v>
      </c>
      <c r="R7" s="59" t="s">
        <v>11</v>
      </c>
      <c r="S7" s="58"/>
      <c r="T7" s="60"/>
    </row>
    <row r="8" spans="1:20" ht="135" customHeight="1" x14ac:dyDescent="0.35">
      <c r="A8" s="144"/>
      <c r="B8" s="62" t="s">
        <v>163</v>
      </c>
      <c r="C8" s="55" t="s">
        <v>62</v>
      </c>
      <c r="D8" s="55" t="s">
        <v>61</v>
      </c>
      <c r="E8" s="55" t="s">
        <v>63</v>
      </c>
      <c r="F8" s="56" t="s">
        <v>11</v>
      </c>
      <c r="G8" s="46" t="e">
        <f>VLOOKUP(F8,'(Stammdaten)'!$B$9:$C$13,2,)</f>
        <v>#N/A</v>
      </c>
      <c r="H8" s="56" t="s">
        <v>11</v>
      </c>
      <c r="I8" s="46" t="e">
        <f>VLOOKUP(H8,'(Stammdaten)'!$B$9:$C$13,2,)</f>
        <v>#N/A</v>
      </c>
      <c r="J8" s="46">
        <f t="shared" ref="J8:J9" si="2">IFERROR(G8*I8,0)</f>
        <v>0</v>
      </c>
      <c r="K8" s="61"/>
      <c r="L8" s="58" t="s">
        <v>68</v>
      </c>
      <c r="M8" s="56" t="s">
        <v>11</v>
      </c>
      <c r="N8" s="46" t="e">
        <f>VLOOKUP(M8,'(Stammdaten)'!$B$9:$C$13,2,)</f>
        <v>#N/A</v>
      </c>
      <c r="O8" s="56" t="s">
        <v>11</v>
      </c>
      <c r="P8" s="46" t="e">
        <f>VLOOKUP(O8,'(Stammdaten)'!$B$9:$C$13,2,)</f>
        <v>#N/A</v>
      </c>
      <c r="Q8" s="46">
        <f t="shared" ref="Q8:Q9" si="3">IFERROR(N8*P8,0)</f>
        <v>0</v>
      </c>
      <c r="R8" s="59" t="s">
        <v>11</v>
      </c>
      <c r="S8" s="58"/>
      <c r="T8" s="60"/>
    </row>
    <row r="9" spans="1:20" ht="192.65" customHeight="1" x14ac:dyDescent="0.35">
      <c r="A9" s="144"/>
      <c r="B9" s="62" t="s">
        <v>160</v>
      </c>
      <c r="C9" s="55" t="s">
        <v>69</v>
      </c>
      <c r="D9" s="55" t="s">
        <v>71</v>
      </c>
      <c r="E9" s="55" t="s">
        <v>70</v>
      </c>
      <c r="F9" s="56" t="s">
        <v>11</v>
      </c>
      <c r="G9" s="46" t="e">
        <f>VLOOKUP(F9,'(Stammdaten)'!$B$9:$C$13,2,)</f>
        <v>#N/A</v>
      </c>
      <c r="H9" s="56" t="s">
        <v>11</v>
      </c>
      <c r="I9" s="46" t="e">
        <f>VLOOKUP(H9,'(Stammdaten)'!$B$9:$C$13,2,)</f>
        <v>#N/A</v>
      </c>
      <c r="J9" s="46">
        <f t="shared" si="2"/>
        <v>0</v>
      </c>
      <c r="K9" s="61"/>
      <c r="L9" s="58" t="s">
        <v>74</v>
      </c>
      <c r="M9" s="56" t="s">
        <v>53</v>
      </c>
      <c r="N9" s="46">
        <f>VLOOKUP(M9,'(Stammdaten)'!$B$9:$C$13,2,)</f>
        <v>0</v>
      </c>
      <c r="O9" s="56" t="s">
        <v>53</v>
      </c>
      <c r="P9" s="46">
        <f>VLOOKUP(O9,'(Stammdaten)'!$B$9:$C$13,2,)</f>
        <v>0</v>
      </c>
      <c r="Q9" s="46">
        <f t="shared" si="3"/>
        <v>0</v>
      </c>
      <c r="R9" s="59" t="s">
        <v>11</v>
      </c>
      <c r="S9" s="47"/>
      <c r="T9" s="63"/>
    </row>
    <row r="10" spans="1:20" ht="120" customHeight="1" x14ac:dyDescent="0.35">
      <c r="A10" s="144"/>
      <c r="B10" s="62" t="s">
        <v>161</v>
      </c>
      <c r="C10" s="55" t="s">
        <v>84</v>
      </c>
      <c r="D10" s="55" t="s">
        <v>90</v>
      </c>
      <c r="E10" s="55" t="s">
        <v>86</v>
      </c>
      <c r="F10" s="56" t="s">
        <v>11</v>
      </c>
      <c r="G10" s="46" t="e">
        <f>VLOOKUP(F10,'(Stammdaten)'!$B$9:$C$13,2,)</f>
        <v>#N/A</v>
      </c>
      <c r="H10" s="56" t="s">
        <v>11</v>
      </c>
      <c r="I10" s="46" t="e">
        <f>VLOOKUP(H10,'(Stammdaten)'!$B$9:$C$13,2,)</f>
        <v>#N/A</v>
      </c>
      <c r="J10" s="46">
        <f t="shared" si="0"/>
        <v>0</v>
      </c>
      <c r="K10" s="61"/>
      <c r="L10" s="58" t="s">
        <v>85</v>
      </c>
      <c r="M10" s="56" t="s">
        <v>53</v>
      </c>
      <c r="N10" s="46">
        <f>VLOOKUP(M10,'(Stammdaten)'!$B$9:$C$13,2,)</f>
        <v>0</v>
      </c>
      <c r="O10" s="56" t="s">
        <v>53</v>
      </c>
      <c r="P10" s="46">
        <f>VLOOKUP(O10,'(Stammdaten)'!$B$9:$C$13,2,)</f>
        <v>0</v>
      </c>
      <c r="Q10" s="46">
        <f t="shared" si="1"/>
        <v>0</v>
      </c>
      <c r="R10" s="59" t="s">
        <v>11</v>
      </c>
      <c r="S10" s="47"/>
      <c r="T10" s="63"/>
    </row>
    <row r="11" spans="1:20" ht="20.149999999999999" customHeight="1" x14ac:dyDescent="0.35">
      <c r="A11" s="144"/>
      <c r="B11" s="62" t="s">
        <v>38</v>
      </c>
      <c r="C11" s="55" t="s">
        <v>38</v>
      </c>
      <c r="D11" s="55" t="s">
        <v>38</v>
      </c>
      <c r="E11" s="55" t="s">
        <v>38</v>
      </c>
      <c r="F11" s="56" t="s">
        <v>11</v>
      </c>
      <c r="G11" s="46" t="e">
        <f>VLOOKUP(F11,'(Stammdaten)'!$B$9:$C$13,2,)</f>
        <v>#N/A</v>
      </c>
      <c r="H11" s="56" t="s">
        <v>11</v>
      </c>
      <c r="I11" s="46" t="e">
        <f>VLOOKUP(H11,'(Stammdaten)'!$B$9:$C$13,2,)</f>
        <v>#N/A</v>
      </c>
      <c r="J11" s="46">
        <f t="shared" ref="J11" si="4">IFERROR(G11*I11,0)</f>
        <v>0</v>
      </c>
      <c r="K11" s="61"/>
      <c r="L11" s="55" t="s">
        <v>38</v>
      </c>
      <c r="M11" s="56" t="s">
        <v>11</v>
      </c>
      <c r="N11" s="46" t="e">
        <f>VLOOKUP(M11,'(Stammdaten)'!$B$9:$C$13,2,)</f>
        <v>#N/A</v>
      </c>
      <c r="O11" s="56" t="s">
        <v>11</v>
      </c>
      <c r="P11" s="46" t="e">
        <f>VLOOKUP(O11,'(Stammdaten)'!$B$9:$C$13,2,)</f>
        <v>#N/A</v>
      </c>
      <c r="Q11" s="46">
        <f t="shared" ref="Q11" si="5">IFERROR(N11*P11,0)</f>
        <v>0</v>
      </c>
      <c r="R11" s="59" t="s">
        <v>11</v>
      </c>
      <c r="S11" s="47"/>
      <c r="T11" s="63"/>
    </row>
    <row r="12" spans="1:20" ht="20.149999999999999" customHeight="1" x14ac:dyDescent="0.35">
      <c r="A12" s="144"/>
      <c r="B12" s="62" t="s">
        <v>38</v>
      </c>
      <c r="C12" s="55" t="s">
        <v>38</v>
      </c>
      <c r="D12" s="55" t="s">
        <v>38</v>
      </c>
      <c r="E12" s="55" t="s">
        <v>38</v>
      </c>
      <c r="F12" s="56" t="s">
        <v>11</v>
      </c>
      <c r="G12" s="46" t="e">
        <f>VLOOKUP(F12,'(Stammdaten)'!$B$9:$C$13,2,)</f>
        <v>#N/A</v>
      </c>
      <c r="H12" s="56" t="s">
        <v>11</v>
      </c>
      <c r="I12" s="46" t="e">
        <f>VLOOKUP(H12,'(Stammdaten)'!$B$9:$C$13,2,)</f>
        <v>#N/A</v>
      </c>
      <c r="J12" s="46">
        <f t="shared" si="0"/>
        <v>0</v>
      </c>
      <c r="K12" s="61"/>
      <c r="L12" s="55" t="s">
        <v>38</v>
      </c>
      <c r="M12" s="56" t="s">
        <v>11</v>
      </c>
      <c r="N12" s="46" t="e">
        <f>VLOOKUP(M12,'(Stammdaten)'!$B$9:$C$13,2,)</f>
        <v>#N/A</v>
      </c>
      <c r="O12" s="56" t="s">
        <v>11</v>
      </c>
      <c r="P12" s="46" t="e">
        <f>VLOOKUP(O12,'(Stammdaten)'!$B$9:$C$13,2,)</f>
        <v>#N/A</v>
      </c>
      <c r="Q12" s="46">
        <f t="shared" si="1"/>
        <v>0</v>
      </c>
      <c r="R12" s="59" t="s">
        <v>11</v>
      </c>
      <c r="S12" s="47"/>
      <c r="T12" s="63"/>
    </row>
    <row r="13" spans="1:20" ht="20.149999999999999" customHeight="1" x14ac:dyDescent="0.35">
      <c r="A13" s="145"/>
      <c r="B13" s="62" t="s">
        <v>38</v>
      </c>
      <c r="C13" s="55" t="s">
        <v>38</v>
      </c>
      <c r="D13" s="55" t="s">
        <v>38</v>
      </c>
      <c r="E13" s="55" t="s">
        <v>38</v>
      </c>
      <c r="F13" s="56" t="s">
        <v>11</v>
      </c>
      <c r="G13" s="46" t="e">
        <f>VLOOKUP(F13,'(Stammdaten)'!$B$9:$C$13,2,)</f>
        <v>#N/A</v>
      </c>
      <c r="H13" s="56" t="s">
        <v>11</v>
      </c>
      <c r="I13" s="46" t="e">
        <f>VLOOKUP(H13,'(Stammdaten)'!$B$9:$C$13,2,)</f>
        <v>#N/A</v>
      </c>
      <c r="J13" s="46">
        <f t="shared" si="0"/>
        <v>0</v>
      </c>
      <c r="K13" s="61"/>
      <c r="L13" s="55" t="s">
        <v>38</v>
      </c>
      <c r="M13" s="56" t="s">
        <v>11</v>
      </c>
      <c r="N13" s="46" t="e">
        <f>VLOOKUP(M13,'(Stammdaten)'!$B$9:$C$13,2,)</f>
        <v>#N/A</v>
      </c>
      <c r="O13" s="56" t="s">
        <v>11</v>
      </c>
      <c r="P13" s="46" t="e">
        <f>VLOOKUP(O13,'(Stammdaten)'!$B$9:$C$13,2,)</f>
        <v>#N/A</v>
      </c>
      <c r="Q13" s="46">
        <f>IFERROR(N13*P13,0)</f>
        <v>0</v>
      </c>
      <c r="R13" s="59" t="s">
        <v>11</v>
      </c>
      <c r="S13" s="47"/>
      <c r="T13" s="63"/>
    </row>
    <row r="14" spans="1:20" s="68" customFormat="1" x14ac:dyDescent="0.35">
      <c r="A14" s="64"/>
      <c r="B14" s="65"/>
      <c r="C14" s="66"/>
      <c r="D14" s="66"/>
      <c r="E14" s="66"/>
      <c r="F14" s="66"/>
      <c r="G14" s="66"/>
      <c r="H14" s="66"/>
      <c r="I14" s="66"/>
      <c r="J14" s="66"/>
      <c r="K14" s="66"/>
      <c r="L14" s="66"/>
      <c r="M14" s="66"/>
      <c r="N14" s="66"/>
      <c r="O14" s="66"/>
      <c r="P14" s="66"/>
      <c r="Q14" s="66"/>
      <c r="R14" s="66"/>
      <c r="S14" s="66"/>
      <c r="T14" s="67"/>
    </row>
    <row r="15" spans="1:20" ht="282.64999999999998" customHeight="1" x14ac:dyDescent="0.35">
      <c r="A15" s="143" t="s">
        <v>8</v>
      </c>
      <c r="B15" s="62" t="s">
        <v>39</v>
      </c>
      <c r="C15" s="55" t="s">
        <v>41</v>
      </c>
      <c r="D15" s="55" t="s">
        <v>44</v>
      </c>
      <c r="E15" s="55" t="s">
        <v>46</v>
      </c>
      <c r="F15" s="56" t="s">
        <v>11</v>
      </c>
      <c r="G15" s="46" t="e">
        <f>VLOOKUP(F15,'(Stammdaten)'!$B$9:$C$13,2,)</f>
        <v>#N/A</v>
      </c>
      <c r="H15" s="56" t="s">
        <v>11</v>
      </c>
      <c r="I15" s="46" t="e">
        <f>VLOOKUP(H15,'(Stammdaten)'!$B$9:$C$13,2,)</f>
        <v>#N/A</v>
      </c>
      <c r="J15" s="46">
        <f>IFERROR(G15*I15,0)</f>
        <v>0</v>
      </c>
      <c r="K15" s="61"/>
      <c r="L15" s="58" t="s">
        <v>52</v>
      </c>
      <c r="M15" s="56" t="s">
        <v>11</v>
      </c>
      <c r="N15" s="46" t="e">
        <f>VLOOKUP(M15,'(Stammdaten)'!$B$9:$C$13,2,)</f>
        <v>#N/A</v>
      </c>
      <c r="O15" s="56" t="s">
        <v>11</v>
      </c>
      <c r="P15" s="46" t="e">
        <f>VLOOKUP(O15,'(Stammdaten)'!$B$9:$C$13,2,)</f>
        <v>#N/A</v>
      </c>
      <c r="Q15" s="46">
        <f>IFERROR(N15*P15,0)</f>
        <v>0</v>
      </c>
      <c r="R15" s="59" t="s">
        <v>11</v>
      </c>
      <c r="S15" s="47"/>
      <c r="T15" s="63"/>
    </row>
    <row r="16" spans="1:20" ht="20.149999999999999" customHeight="1" x14ac:dyDescent="0.35">
      <c r="A16" s="144"/>
      <c r="B16" s="62" t="s">
        <v>38</v>
      </c>
      <c r="C16" s="55" t="s">
        <v>38</v>
      </c>
      <c r="D16" s="55" t="s">
        <v>38</v>
      </c>
      <c r="E16" s="55" t="s">
        <v>38</v>
      </c>
      <c r="F16" s="56" t="s">
        <v>11</v>
      </c>
      <c r="G16" s="46" t="e">
        <f>VLOOKUP(F16,'(Stammdaten)'!$B$9:$C$13,2,)</f>
        <v>#N/A</v>
      </c>
      <c r="H16" s="56" t="s">
        <v>11</v>
      </c>
      <c r="I16" s="46" t="e">
        <f>VLOOKUP(H16,'(Stammdaten)'!$B$9:$C$13,2,)</f>
        <v>#N/A</v>
      </c>
      <c r="J16" s="46">
        <f t="shared" ref="J16:J17" si="6">IFERROR(G16*I16,0)</f>
        <v>0</v>
      </c>
      <c r="K16" s="61"/>
      <c r="L16" s="55" t="s">
        <v>38</v>
      </c>
      <c r="M16" s="56" t="s">
        <v>11</v>
      </c>
      <c r="N16" s="46" t="e">
        <f>VLOOKUP(M16,'(Stammdaten)'!$B$9:$C$13,2,)</f>
        <v>#N/A</v>
      </c>
      <c r="O16" s="56" t="s">
        <v>11</v>
      </c>
      <c r="P16" s="46" t="e">
        <f>VLOOKUP(O16,'(Stammdaten)'!$B$9:$C$13,2,)</f>
        <v>#N/A</v>
      </c>
      <c r="Q16" s="46">
        <f t="shared" ref="Q16:Q18" si="7">IFERROR(N16*P16,0)</f>
        <v>0</v>
      </c>
      <c r="R16" s="59" t="s">
        <v>11</v>
      </c>
      <c r="S16" s="47"/>
      <c r="T16" s="63"/>
    </row>
    <row r="17" spans="1:20" ht="20.149999999999999" customHeight="1" x14ac:dyDescent="0.35">
      <c r="A17" s="144"/>
      <c r="B17" s="62" t="s">
        <v>38</v>
      </c>
      <c r="C17" s="55" t="s">
        <v>38</v>
      </c>
      <c r="D17" s="55" t="s">
        <v>38</v>
      </c>
      <c r="E17" s="55" t="s">
        <v>38</v>
      </c>
      <c r="F17" s="56" t="s">
        <v>11</v>
      </c>
      <c r="G17" s="46" t="e">
        <f>VLOOKUP(F17,'(Stammdaten)'!$B$9:$C$13,2,)</f>
        <v>#N/A</v>
      </c>
      <c r="H17" s="56" t="s">
        <v>11</v>
      </c>
      <c r="I17" s="46" t="e">
        <f>VLOOKUP(H17,'(Stammdaten)'!$B$9:$C$13,2,)</f>
        <v>#N/A</v>
      </c>
      <c r="J17" s="46">
        <f t="shared" si="6"/>
        <v>0</v>
      </c>
      <c r="K17" s="61"/>
      <c r="L17" s="55" t="s">
        <v>38</v>
      </c>
      <c r="M17" s="56" t="s">
        <v>11</v>
      </c>
      <c r="N17" s="46" t="e">
        <f>VLOOKUP(M17,'(Stammdaten)'!$B$9:$C$13,2,)</f>
        <v>#N/A</v>
      </c>
      <c r="O17" s="56" t="s">
        <v>11</v>
      </c>
      <c r="P17" s="46" t="e">
        <f>VLOOKUP(O17,'(Stammdaten)'!$B$9:$C$13,2,)</f>
        <v>#N/A</v>
      </c>
      <c r="Q17" s="46">
        <f t="shared" si="7"/>
        <v>0</v>
      </c>
      <c r="R17" s="59" t="s">
        <v>11</v>
      </c>
      <c r="S17" s="47"/>
      <c r="T17" s="63"/>
    </row>
    <row r="18" spans="1:20" ht="20.149999999999999" customHeight="1" x14ac:dyDescent="0.35">
      <c r="A18" s="145"/>
      <c r="B18" s="62" t="s">
        <v>38</v>
      </c>
      <c r="C18" s="55" t="s">
        <v>38</v>
      </c>
      <c r="D18" s="55" t="s">
        <v>38</v>
      </c>
      <c r="E18" s="55" t="s">
        <v>38</v>
      </c>
      <c r="F18" s="56" t="s">
        <v>11</v>
      </c>
      <c r="G18" s="46" t="e">
        <f>VLOOKUP(F18,'(Stammdaten)'!$B$9:$C$13,2,)</f>
        <v>#N/A</v>
      </c>
      <c r="H18" s="56" t="s">
        <v>11</v>
      </c>
      <c r="I18" s="46" t="e">
        <f>VLOOKUP(H18,'(Stammdaten)'!$B$9:$C$13,2,)</f>
        <v>#N/A</v>
      </c>
      <c r="J18" s="46">
        <f>IFERROR(G18*I18,0)</f>
        <v>0</v>
      </c>
      <c r="K18" s="61"/>
      <c r="L18" s="55" t="s">
        <v>38</v>
      </c>
      <c r="M18" s="56" t="s">
        <v>11</v>
      </c>
      <c r="N18" s="46" t="e">
        <f>VLOOKUP(M18,'(Stammdaten)'!$B$9:$C$13,2,)</f>
        <v>#N/A</v>
      </c>
      <c r="O18" s="56" t="s">
        <v>11</v>
      </c>
      <c r="P18" s="46" t="e">
        <f>VLOOKUP(O18,'(Stammdaten)'!$B$9:$C$13,2,)</f>
        <v>#N/A</v>
      </c>
      <c r="Q18" s="46">
        <f t="shared" si="7"/>
        <v>0</v>
      </c>
      <c r="R18" s="59" t="s">
        <v>11</v>
      </c>
      <c r="S18" s="47"/>
      <c r="T18" s="63"/>
    </row>
    <row r="19" spans="1:20" s="68" customFormat="1" ht="14.5" x14ac:dyDescent="0.35">
      <c r="A19" s="66"/>
      <c r="B19" s="66"/>
      <c r="C19" s="66"/>
      <c r="D19" s="66"/>
      <c r="E19" s="66"/>
      <c r="F19" s="66"/>
      <c r="G19" s="66"/>
      <c r="H19" s="66"/>
      <c r="I19" s="66"/>
      <c r="J19" s="66"/>
      <c r="K19" s="66"/>
      <c r="L19" s="66"/>
      <c r="M19" s="66"/>
      <c r="N19" s="66"/>
      <c r="O19" s="66"/>
      <c r="P19" s="66"/>
      <c r="Q19" s="66"/>
      <c r="R19" s="66"/>
      <c r="S19" s="66"/>
      <c r="T19" s="67"/>
    </row>
    <row r="20" spans="1:20" ht="88.5" customHeight="1" x14ac:dyDescent="0.35">
      <c r="A20" s="144" t="s">
        <v>60</v>
      </c>
      <c r="B20" s="62" t="s">
        <v>122</v>
      </c>
      <c r="C20" s="55" t="s">
        <v>64</v>
      </c>
      <c r="D20" s="55" t="s">
        <v>118</v>
      </c>
      <c r="E20" s="55" t="s">
        <v>65</v>
      </c>
      <c r="F20" s="56" t="s">
        <v>11</v>
      </c>
      <c r="G20" s="46" t="e">
        <f>VLOOKUP(F20,'(Stammdaten)'!$B$9:$C$13,2,)</f>
        <v>#N/A</v>
      </c>
      <c r="H20" s="56" t="s">
        <v>11</v>
      </c>
      <c r="I20" s="46" t="e">
        <f>VLOOKUP(H20,'(Stammdaten)'!$B$9:$C$13,2,)</f>
        <v>#N/A</v>
      </c>
      <c r="J20" s="46">
        <f t="shared" ref="J20:J78" si="8">IFERROR(G20*I20,0)</f>
        <v>0</v>
      </c>
      <c r="K20" s="61"/>
      <c r="L20" s="58" t="s">
        <v>123</v>
      </c>
      <c r="M20" s="56" t="s">
        <v>11</v>
      </c>
      <c r="N20" s="46" t="e">
        <f>VLOOKUP(M20,'(Stammdaten)'!$B$9:$C$13,2,)</f>
        <v>#N/A</v>
      </c>
      <c r="O20" s="56" t="s">
        <v>11</v>
      </c>
      <c r="P20" s="46" t="e">
        <f>VLOOKUP(O20,'(Stammdaten)'!$B$9:$C$13,2,)</f>
        <v>#N/A</v>
      </c>
      <c r="Q20" s="46">
        <f t="shared" ref="Q20:Q24" si="9">IFERROR(N20*P20,0)</f>
        <v>0</v>
      </c>
      <c r="R20" s="59" t="s">
        <v>11</v>
      </c>
      <c r="S20" s="47"/>
      <c r="T20" s="63"/>
    </row>
    <row r="21" spans="1:20" ht="152.5" customHeight="1" x14ac:dyDescent="0.35">
      <c r="A21" s="144"/>
      <c r="B21" s="62" t="s">
        <v>129</v>
      </c>
      <c r="C21" s="55" t="s">
        <v>131</v>
      </c>
      <c r="D21" s="55" t="s">
        <v>130</v>
      </c>
      <c r="E21" s="55" t="s">
        <v>135</v>
      </c>
      <c r="F21" s="56" t="s">
        <v>11</v>
      </c>
      <c r="G21" s="46" t="e">
        <f>VLOOKUP(F21,'(Stammdaten)'!$B$9:$C$13,2,)</f>
        <v>#N/A</v>
      </c>
      <c r="H21" s="56" t="s">
        <v>11</v>
      </c>
      <c r="I21" s="46" t="e">
        <f>VLOOKUP(H21,'(Stammdaten)'!$B$9:$C$13,2,)</f>
        <v>#N/A</v>
      </c>
      <c r="J21" s="46">
        <f t="shared" si="8"/>
        <v>0</v>
      </c>
      <c r="K21" s="61"/>
      <c r="L21" s="58" t="s">
        <v>128</v>
      </c>
      <c r="M21" s="56" t="s">
        <v>11</v>
      </c>
      <c r="N21" s="46" t="e">
        <f>VLOOKUP(M21,'(Stammdaten)'!$B$9:$C$13,2,)</f>
        <v>#N/A</v>
      </c>
      <c r="O21" s="56" t="s">
        <v>11</v>
      </c>
      <c r="P21" s="46" t="e">
        <f>VLOOKUP(O21,'(Stammdaten)'!$B$9:$C$13,2,)</f>
        <v>#N/A</v>
      </c>
      <c r="Q21" s="46">
        <f t="shared" si="9"/>
        <v>0</v>
      </c>
      <c r="R21" s="59" t="s">
        <v>11</v>
      </c>
      <c r="S21" s="47"/>
      <c r="T21" s="63"/>
    </row>
    <row r="22" spans="1:20" ht="20.149999999999999" customHeight="1" x14ac:dyDescent="0.35">
      <c r="A22" s="144"/>
      <c r="B22" s="62" t="s">
        <v>38</v>
      </c>
      <c r="C22" s="55" t="s">
        <v>38</v>
      </c>
      <c r="D22" s="55" t="s">
        <v>38</v>
      </c>
      <c r="E22" s="55" t="s">
        <v>38</v>
      </c>
      <c r="F22" s="56" t="s">
        <v>11</v>
      </c>
      <c r="G22" s="46" t="e">
        <f>VLOOKUP(F22,'(Stammdaten)'!$B$9:$C$13,2,)</f>
        <v>#N/A</v>
      </c>
      <c r="H22" s="56" t="s">
        <v>11</v>
      </c>
      <c r="I22" s="46" t="e">
        <f>VLOOKUP(H22,'(Stammdaten)'!$B$9:$C$13,2,)</f>
        <v>#N/A</v>
      </c>
      <c r="J22" s="46">
        <f t="shared" si="8"/>
        <v>0</v>
      </c>
      <c r="K22" s="61"/>
      <c r="L22" s="55" t="s">
        <v>38</v>
      </c>
      <c r="M22" s="56" t="s">
        <v>11</v>
      </c>
      <c r="N22" s="46" t="e">
        <f>VLOOKUP(M22,'(Stammdaten)'!$B$9:$C$13,2,)</f>
        <v>#N/A</v>
      </c>
      <c r="O22" s="56" t="s">
        <v>11</v>
      </c>
      <c r="P22" s="46" t="e">
        <f>VLOOKUP(O22,'(Stammdaten)'!$B$9:$C$13,2,)</f>
        <v>#N/A</v>
      </c>
      <c r="Q22" s="46">
        <f t="shared" si="9"/>
        <v>0</v>
      </c>
      <c r="R22" s="59" t="s">
        <v>11</v>
      </c>
      <c r="S22" s="47"/>
      <c r="T22" s="63"/>
    </row>
    <row r="23" spans="1:20" ht="20.149999999999999" customHeight="1" x14ac:dyDescent="0.35">
      <c r="A23" s="144"/>
      <c r="B23" s="62" t="s">
        <v>38</v>
      </c>
      <c r="C23" s="55" t="s">
        <v>38</v>
      </c>
      <c r="D23" s="55" t="s">
        <v>38</v>
      </c>
      <c r="E23" s="55" t="s">
        <v>38</v>
      </c>
      <c r="F23" s="56" t="s">
        <v>11</v>
      </c>
      <c r="G23" s="46" t="e">
        <f>VLOOKUP(F23,'(Stammdaten)'!$B$9:$C$13,2,)</f>
        <v>#N/A</v>
      </c>
      <c r="H23" s="56" t="s">
        <v>11</v>
      </c>
      <c r="I23" s="46" t="e">
        <f>VLOOKUP(H23,'(Stammdaten)'!$B$9:$C$13,2,)</f>
        <v>#N/A</v>
      </c>
      <c r="J23" s="46">
        <f t="shared" si="8"/>
        <v>0</v>
      </c>
      <c r="K23" s="61"/>
      <c r="L23" s="55" t="s">
        <v>38</v>
      </c>
      <c r="M23" s="56" t="s">
        <v>11</v>
      </c>
      <c r="N23" s="46" t="e">
        <f>VLOOKUP(M23,'(Stammdaten)'!$B$9:$C$13,2,)</f>
        <v>#N/A</v>
      </c>
      <c r="O23" s="56" t="s">
        <v>11</v>
      </c>
      <c r="P23" s="46" t="e">
        <f>VLOOKUP(O23,'(Stammdaten)'!$B$9:$C$13,2,)</f>
        <v>#N/A</v>
      </c>
      <c r="Q23" s="46">
        <f t="shared" si="9"/>
        <v>0</v>
      </c>
      <c r="R23" s="59" t="s">
        <v>11</v>
      </c>
      <c r="S23" s="47"/>
      <c r="T23" s="63"/>
    </row>
    <row r="24" spans="1:20" ht="20.149999999999999" customHeight="1" x14ac:dyDescent="0.35">
      <c r="A24" s="145"/>
      <c r="B24" s="62" t="s">
        <v>38</v>
      </c>
      <c r="C24" s="55" t="s">
        <v>38</v>
      </c>
      <c r="D24" s="55" t="s">
        <v>38</v>
      </c>
      <c r="E24" s="55" t="s">
        <v>38</v>
      </c>
      <c r="F24" s="56" t="s">
        <v>11</v>
      </c>
      <c r="G24" s="46" t="e">
        <f>VLOOKUP(F24,'(Stammdaten)'!$B$9:$C$13,2,)</f>
        <v>#N/A</v>
      </c>
      <c r="H24" s="56" t="s">
        <v>11</v>
      </c>
      <c r="I24" s="46" t="e">
        <f>VLOOKUP(H24,'(Stammdaten)'!$B$9:$C$13,2,)</f>
        <v>#N/A</v>
      </c>
      <c r="J24" s="46">
        <f t="shared" si="8"/>
        <v>0</v>
      </c>
      <c r="K24" s="61"/>
      <c r="L24" s="55" t="s">
        <v>38</v>
      </c>
      <c r="M24" s="56" t="s">
        <v>11</v>
      </c>
      <c r="N24" s="46" t="e">
        <f>VLOOKUP(M24,'(Stammdaten)'!$B$9:$C$13,2,)</f>
        <v>#N/A</v>
      </c>
      <c r="O24" s="56" t="s">
        <v>11</v>
      </c>
      <c r="P24" s="46" t="e">
        <f>VLOOKUP(O24,'(Stammdaten)'!$B$9:$C$13,2,)</f>
        <v>#N/A</v>
      </c>
      <c r="Q24" s="46">
        <f t="shared" si="9"/>
        <v>0</v>
      </c>
      <c r="R24" s="59" t="s">
        <v>11</v>
      </c>
      <c r="S24" s="47"/>
      <c r="T24" s="63"/>
    </row>
    <row r="25" spans="1:20" s="68" customFormat="1" x14ac:dyDescent="0.35">
      <c r="A25" s="64"/>
      <c r="B25" s="66"/>
      <c r="C25" s="66"/>
      <c r="D25" s="66"/>
      <c r="E25" s="66"/>
      <c r="F25" s="66"/>
      <c r="G25" s="66" t="e">
        <f>VLOOKUP(F25,'(Stammdaten)'!$B$9:$C$13,2,)</f>
        <v>#N/A</v>
      </c>
      <c r="H25" s="66"/>
      <c r="I25" s="66" t="e">
        <f>VLOOKUP(H25,'(Stammdaten)'!$B$9:$C$13,2,)</f>
        <v>#N/A</v>
      </c>
      <c r="J25" s="66"/>
      <c r="K25" s="66"/>
      <c r="L25" s="66"/>
      <c r="M25" s="66"/>
      <c r="N25" s="66" t="e">
        <f>VLOOKUP(M25,'(Stammdaten)'!$B$9:$C$13,2,)</f>
        <v>#N/A</v>
      </c>
      <c r="O25" s="66"/>
      <c r="P25" s="66" t="e">
        <f>VLOOKUP(O25,'(Stammdaten)'!$B$9:$C$13,2,)</f>
        <v>#N/A</v>
      </c>
      <c r="Q25" s="66"/>
      <c r="R25" s="66"/>
      <c r="S25" s="66"/>
      <c r="T25" s="66"/>
    </row>
    <row r="26" spans="1:20" ht="284.14999999999998" customHeight="1" x14ac:dyDescent="0.35">
      <c r="A26" s="143" t="s">
        <v>66</v>
      </c>
      <c r="B26" s="69" t="s">
        <v>67</v>
      </c>
      <c r="C26" s="55" t="s">
        <v>72</v>
      </c>
      <c r="D26" s="55" t="s">
        <v>73</v>
      </c>
      <c r="E26" s="55" t="s">
        <v>117</v>
      </c>
      <c r="F26" s="56" t="s">
        <v>11</v>
      </c>
      <c r="G26" s="46" t="e">
        <f>VLOOKUP(F26,'(Stammdaten)'!$B$9:$C$13,2,)</f>
        <v>#N/A</v>
      </c>
      <c r="H26" s="56" t="s">
        <v>11</v>
      </c>
      <c r="I26" s="46" t="e">
        <f>VLOOKUP(H26,'(Stammdaten)'!$B$9:$C$13,2,)</f>
        <v>#N/A</v>
      </c>
      <c r="J26" s="46">
        <f t="shared" si="8"/>
        <v>0</v>
      </c>
      <c r="K26" s="61"/>
      <c r="L26" s="58" t="s">
        <v>116</v>
      </c>
      <c r="M26" s="56" t="s">
        <v>11</v>
      </c>
      <c r="N26" s="46" t="e">
        <f>VLOOKUP(M26,'(Stammdaten)'!$B$9:$C$13,2,)</f>
        <v>#N/A</v>
      </c>
      <c r="O26" s="56" t="s">
        <v>11</v>
      </c>
      <c r="P26" s="46" t="e">
        <f>VLOOKUP(O26,'(Stammdaten)'!$B$9:$C$13,2,)</f>
        <v>#N/A</v>
      </c>
      <c r="Q26" s="46">
        <f t="shared" ref="Q26:Q29" si="10">IFERROR(N26*P26,0)</f>
        <v>0</v>
      </c>
      <c r="R26" s="59" t="s">
        <v>11</v>
      </c>
      <c r="S26" s="47"/>
      <c r="T26" s="63"/>
    </row>
    <row r="27" spans="1:20" ht="20.149999999999999" customHeight="1" x14ac:dyDescent="0.35">
      <c r="A27" s="144"/>
      <c r="B27" s="62" t="s">
        <v>38</v>
      </c>
      <c r="C27" s="55" t="s">
        <v>38</v>
      </c>
      <c r="D27" s="55" t="s">
        <v>38</v>
      </c>
      <c r="E27" s="55" t="s">
        <v>38</v>
      </c>
      <c r="F27" s="56" t="s">
        <v>11</v>
      </c>
      <c r="G27" s="46" t="e">
        <f>VLOOKUP(F27,'(Stammdaten)'!$B$9:$C$13,2,)</f>
        <v>#N/A</v>
      </c>
      <c r="H27" s="56" t="s">
        <v>11</v>
      </c>
      <c r="I27" s="46" t="e">
        <f>VLOOKUP(H27,'(Stammdaten)'!$B$9:$C$13,2,)</f>
        <v>#N/A</v>
      </c>
      <c r="J27" s="46">
        <f t="shared" si="8"/>
        <v>0</v>
      </c>
      <c r="K27" s="61"/>
      <c r="L27" s="55" t="s">
        <v>38</v>
      </c>
      <c r="M27" s="56" t="s">
        <v>11</v>
      </c>
      <c r="N27" s="46" t="e">
        <f>VLOOKUP(M27,'(Stammdaten)'!$B$9:$C$13,2,)</f>
        <v>#N/A</v>
      </c>
      <c r="O27" s="56" t="s">
        <v>11</v>
      </c>
      <c r="P27" s="46" t="e">
        <f>VLOOKUP(O27,'(Stammdaten)'!$B$9:$C$13,2,)</f>
        <v>#N/A</v>
      </c>
      <c r="Q27" s="46">
        <f t="shared" si="10"/>
        <v>0</v>
      </c>
      <c r="R27" s="59" t="s">
        <v>11</v>
      </c>
      <c r="S27" s="47"/>
      <c r="T27" s="63"/>
    </row>
    <row r="28" spans="1:20" ht="20.149999999999999" customHeight="1" x14ac:dyDescent="0.35">
      <c r="A28" s="144"/>
      <c r="B28" s="62" t="s">
        <v>38</v>
      </c>
      <c r="C28" s="55" t="s">
        <v>38</v>
      </c>
      <c r="D28" s="55" t="s">
        <v>38</v>
      </c>
      <c r="E28" s="55" t="s">
        <v>38</v>
      </c>
      <c r="F28" s="56" t="s">
        <v>11</v>
      </c>
      <c r="G28" s="46" t="e">
        <f>VLOOKUP(F28,'(Stammdaten)'!$B$9:$C$13,2,)</f>
        <v>#N/A</v>
      </c>
      <c r="H28" s="56" t="s">
        <v>11</v>
      </c>
      <c r="I28" s="46" t="e">
        <f>VLOOKUP(H28,'(Stammdaten)'!$B$9:$C$13,2,)</f>
        <v>#N/A</v>
      </c>
      <c r="J28" s="46">
        <f t="shared" ref="J28" si="11">IFERROR(G28*I28,0)</f>
        <v>0</v>
      </c>
      <c r="K28" s="61"/>
      <c r="L28" s="55" t="s">
        <v>38</v>
      </c>
      <c r="M28" s="56" t="s">
        <v>11</v>
      </c>
      <c r="N28" s="46" t="e">
        <f>VLOOKUP(M28,'(Stammdaten)'!$B$9:$C$13,2,)</f>
        <v>#N/A</v>
      </c>
      <c r="O28" s="56" t="s">
        <v>11</v>
      </c>
      <c r="P28" s="46" t="e">
        <f>VLOOKUP(O28,'(Stammdaten)'!$B$9:$C$13,2,)</f>
        <v>#N/A</v>
      </c>
      <c r="Q28" s="46">
        <f t="shared" ref="Q28" si="12">IFERROR(N28*P28,0)</f>
        <v>0</v>
      </c>
      <c r="R28" s="59" t="s">
        <v>11</v>
      </c>
      <c r="S28" s="47"/>
      <c r="T28" s="63"/>
    </row>
    <row r="29" spans="1:20" ht="20.149999999999999" customHeight="1" x14ac:dyDescent="0.35">
      <c r="A29" s="145"/>
      <c r="B29" s="62" t="s">
        <v>38</v>
      </c>
      <c r="C29" s="55" t="s">
        <v>38</v>
      </c>
      <c r="D29" s="55" t="s">
        <v>38</v>
      </c>
      <c r="E29" s="55" t="s">
        <v>38</v>
      </c>
      <c r="F29" s="56" t="s">
        <v>11</v>
      </c>
      <c r="G29" s="46" t="e">
        <f>VLOOKUP(F29,'(Stammdaten)'!$B$9:$C$13,2,)</f>
        <v>#N/A</v>
      </c>
      <c r="H29" s="56" t="s">
        <v>11</v>
      </c>
      <c r="I29" s="46" t="e">
        <f>VLOOKUP(H29,'(Stammdaten)'!$B$9:$C$13,2,)</f>
        <v>#N/A</v>
      </c>
      <c r="J29" s="46">
        <f t="shared" si="8"/>
        <v>0</v>
      </c>
      <c r="K29" s="61"/>
      <c r="L29" s="55" t="s">
        <v>38</v>
      </c>
      <c r="M29" s="56" t="s">
        <v>11</v>
      </c>
      <c r="N29" s="46" t="e">
        <f>VLOOKUP(M29,'(Stammdaten)'!$B$9:$C$13,2,)</f>
        <v>#N/A</v>
      </c>
      <c r="O29" s="56" t="s">
        <v>11</v>
      </c>
      <c r="P29" s="46" t="e">
        <f>VLOOKUP(O29,'(Stammdaten)'!$B$9:$C$13,2,)</f>
        <v>#N/A</v>
      </c>
      <c r="Q29" s="46">
        <f t="shared" si="10"/>
        <v>0</v>
      </c>
      <c r="R29" s="59" t="s">
        <v>11</v>
      </c>
      <c r="S29" s="47"/>
      <c r="T29" s="63"/>
    </row>
    <row r="30" spans="1:20" s="68" customFormat="1" ht="14.5" x14ac:dyDescent="0.35">
      <c r="A30" s="66"/>
      <c r="B30" s="66"/>
      <c r="C30" s="66"/>
      <c r="D30" s="66"/>
      <c r="E30" s="66"/>
      <c r="F30" s="66"/>
      <c r="G30" s="66" t="e">
        <f>VLOOKUP(F30,'(Stammdaten)'!$B$9:$C$13,2,)</f>
        <v>#N/A</v>
      </c>
      <c r="H30" s="66"/>
      <c r="I30" s="66" t="e">
        <f>VLOOKUP(H30,'(Stammdaten)'!$B$9:$C$13,2,)</f>
        <v>#N/A</v>
      </c>
      <c r="J30" s="66" t="e">
        <f t="shared" ref="J30:J50" si="13">G30*I30</f>
        <v>#N/A</v>
      </c>
      <c r="K30" s="66"/>
      <c r="L30" s="66"/>
      <c r="M30" s="66"/>
      <c r="N30" s="66" t="e">
        <f>VLOOKUP(M30,'(Stammdaten)'!$B$9:$C$13,2,)</f>
        <v>#N/A</v>
      </c>
      <c r="O30" s="66"/>
      <c r="P30" s="66" t="e">
        <f>VLOOKUP(O30,'(Stammdaten)'!$B$9:$C$13,2,)</f>
        <v>#N/A</v>
      </c>
      <c r="Q30" s="66"/>
      <c r="R30" s="66"/>
      <c r="S30" s="66"/>
      <c r="T30" s="67"/>
    </row>
    <row r="31" spans="1:20" ht="246.65" customHeight="1" x14ac:dyDescent="0.35">
      <c r="A31" s="143" t="s">
        <v>76</v>
      </c>
      <c r="B31" s="70" t="s">
        <v>75</v>
      </c>
      <c r="C31" s="55" t="s">
        <v>72</v>
      </c>
      <c r="D31" s="55" t="s">
        <v>115</v>
      </c>
      <c r="E31" s="55" t="s">
        <v>77</v>
      </c>
      <c r="F31" s="56" t="s">
        <v>11</v>
      </c>
      <c r="G31" s="46" t="e">
        <f>VLOOKUP(F31,'(Stammdaten)'!$B$9:$C$13,2,)</f>
        <v>#N/A</v>
      </c>
      <c r="H31" s="56" t="s">
        <v>11</v>
      </c>
      <c r="I31" s="46" t="e">
        <f>VLOOKUP(H31,'(Stammdaten)'!$B$9:$C$13,2,)</f>
        <v>#N/A</v>
      </c>
      <c r="J31" s="46">
        <f t="shared" si="8"/>
        <v>0</v>
      </c>
      <c r="K31" s="61"/>
      <c r="L31" s="58" t="s">
        <v>78</v>
      </c>
      <c r="M31" s="56" t="s">
        <v>11</v>
      </c>
      <c r="N31" s="46" t="e">
        <f>VLOOKUP(M31,'(Stammdaten)'!$B$9:$C$13,2,)</f>
        <v>#N/A</v>
      </c>
      <c r="O31" s="56" t="s">
        <v>11</v>
      </c>
      <c r="P31" s="46" t="e">
        <f>VLOOKUP(O31,'(Stammdaten)'!$B$9:$C$13,2,)</f>
        <v>#N/A</v>
      </c>
      <c r="Q31" s="46">
        <f t="shared" ref="Q31:Q34" si="14">IFERROR(N31*P31,0)</f>
        <v>0</v>
      </c>
      <c r="R31" s="59" t="s">
        <v>11</v>
      </c>
      <c r="S31" s="47"/>
      <c r="T31" s="63"/>
    </row>
    <row r="32" spans="1:20" ht="20.149999999999999" customHeight="1" x14ac:dyDescent="0.35">
      <c r="A32" s="144"/>
      <c r="B32" s="62" t="s">
        <v>38</v>
      </c>
      <c r="C32" s="55" t="s">
        <v>38</v>
      </c>
      <c r="D32" s="55" t="s">
        <v>38</v>
      </c>
      <c r="E32" s="55" t="s">
        <v>38</v>
      </c>
      <c r="F32" s="56" t="s">
        <v>11</v>
      </c>
      <c r="G32" s="46" t="e">
        <f>VLOOKUP(F32,'(Stammdaten)'!$B$9:$C$13,2,)</f>
        <v>#N/A</v>
      </c>
      <c r="H32" s="56" t="s">
        <v>11</v>
      </c>
      <c r="I32" s="46" t="e">
        <f>VLOOKUP(H32,'(Stammdaten)'!$B$9:$C$13,2,)</f>
        <v>#N/A</v>
      </c>
      <c r="J32" s="46">
        <f t="shared" si="8"/>
        <v>0</v>
      </c>
      <c r="K32" s="61"/>
      <c r="L32" s="55" t="s">
        <v>38</v>
      </c>
      <c r="M32" s="56" t="s">
        <v>11</v>
      </c>
      <c r="N32" s="46" t="e">
        <f>VLOOKUP(M32,'(Stammdaten)'!$B$9:$C$13,2,)</f>
        <v>#N/A</v>
      </c>
      <c r="O32" s="56" t="s">
        <v>11</v>
      </c>
      <c r="P32" s="46" t="e">
        <f>VLOOKUP(O32,'(Stammdaten)'!$B$9:$C$13,2,)</f>
        <v>#N/A</v>
      </c>
      <c r="Q32" s="46">
        <f t="shared" si="14"/>
        <v>0</v>
      </c>
      <c r="R32" s="59" t="s">
        <v>11</v>
      </c>
      <c r="S32" s="47"/>
      <c r="T32" s="63"/>
    </row>
    <row r="33" spans="1:20" ht="20.149999999999999" customHeight="1" x14ac:dyDescent="0.35">
      <c r="A33" s="144"/>
      <c r="B33" s="62" t="s">
        <v>38</v>
      </c>
      <c r="C33" s="55" t="s">
        <v>38</v>
      </c>
      <c r="D33" s="55" t="s">
        <v>38</v>
      </c>
      <c r="E33" s="55" t="s">
        <v>38</v>
      </c>
      <c r="F33" s="56" t="s">
        <v>11</v>
      </c>
      <c r="G33" s="46" t="e">
        <f>VLOOKUP(F33,'(Stammdaten)'!$B$9:$C$13,2,)</f>
        <v>#N/A</v>
      </c>
      <c r="H33" s="56" t="s">
        <v>11</v>
      </c>
      <c r="I33" s="46" t="e">
        <f>VLOOKUP(H33,'(Stammdaten)'!$B$9:$C$13,2,)</f>
        <v>#N/A</v>
      </c>
      <c r="J33" s="46">
        <f t="shared" si="8"/>
        <v>0</v>
      </c>
      <c r="K33" s="61"/>
      <c r="L33" s="55" t="s">
        <v>38</v>
      </c>
      <c r="M33" s="56" t="s">
        <v>11</v>
      </c>
      <c r="N33" s="46" t="e">
        <f>VLOOKUP(M33,'(Stammdaten)'!$B$9:$C$13,2,)</f>
        <v>#N/A</v>
      </c>
      <c r="O33" s="56" t="s">
        <v>11</v>
      </c>
      <c r="P33" s="46" t="e">
        <f>VLOOKUP(O33,'(Stammdaten)'!$B$9:$C$13,2,)</f>
        <v>#N/A</v>
      </c>
      <c r="Q33" s="46">
        <f t="shared" si="14"/>
        <v>0</v>
      </c>
      <c r="R33" s="59" t="s">
        <v>11</v>
      </c>
      <c r="S33" s="47"/>
      <c r="T33" s="63"/>
    </row>
    <row r="34" spans="1:20" ht="20.149999999999999" customHeight="1" x14ac:dyDescent="0.35">
      <c r="A34" s="145"/>
      <c r="B34" s="62" t="s">
        <v>38</v>
      </c>
      <c r="C34" s="55" t="s">
        <v>38</v>
      </c>
      <c r="D34" s="55" t="s">
        <v>38</v>
      </c>
      <c r="E34" s="55" t="s">
        <v>38</v>
      </c>
      <c r="F34" s="56" t="s">
        <v>11</v>
      </c>
      <c r="G34" s="46" t="e">
        <f>VLOOKUP(F34,'(Stammdaten)'!$B$9:$C$13,2,)</f>
        <v>#N/A</v>
      </c>
      <c r="H34" s="56" t="s">
        <v>11</v>
      </c>
      <c r="I34" s="46" t="e">
        <f>VLOOKUP(H34,'(Stammdaten)'!$B$9:$C$13,2,)</f>
        <v>#N/A</v>
      </c>
      <c r="J34" s="46">
        <f t="shared" si="8"/>
        <v>0</v>
      </c>
      <c r="K34" s="61"/>
      <c r="L34" s="55" t="s">
        <v>38</v>
      </c>
      <c r="M34" s="56" t="s">
        <v>11</v>
      </c>
      <c r="N34" s="46" t="e">
        <f>VLOOKUP(M34,'(Stammdaten)'!$B$9:$C$13,2,)</f>
        <v>#N/A</v>
      </c>
      <c r="O34" s="56" t="s">
        <v>11</v>
      </c>
      <c r="P34" s="46" t="e">
        <f>VLOOKUP(O34,'(Stammdaten)'!$B$9:$C$13,2,)</f>
        <v>#N/A</v>
      </c>
      <c r="Q34" s="46">
        <f t="shared" si="14"/>
        <v>0</v>
      </c>
      <c r="R34" s="59" t="s">
        <v>11</v>
      </c>
      <c r="S34" s="47"/>
      <c r="T34" s="63"/>
    </row>
    <row r="35" spans="1:20" s="68" customFormat="1" x14ac:dyDescent="0.35">
      <c r="A35" s="64"/>
      <c r="B35" s="66"/>
      <c r="C35" s="66"/>
      <c r="D35" s="66"/>
      <c r="E35" s="66"/>
      <c r="F35" s="66"/>
      <c r="G35" s="66"/>
      <c r="H35" s="66"/>
      <c r="I35" s="66"/>
      <c r="J35" s="66"/>
      <c r="K35" s="66"/>
      <c r="L35" s="66"/>
      <c r="M35" s="66"/>
      <c r="N35" s="66"/>
      <c r="O35" s="66"/>
      <c r="P35" s="66"/>
      <c r="Q35" s="66"/>
      <c r="R35" s="66"/>
      <c r="S35" s="66"/>
      <c r="T35" s="67"/>
    </row>
    <row r="36" spans="1:20" ht="244" customHeight="1" x14ac:dyDescent="0.35">
      <c r="A36" s="143" t="s">
        <v>126</v>
      </c>
      <c r="B36" s="62" t="s">
        <v>129</v>
      </c>
      <c r="C36" s="55" t="s">
        <v>133</v>
      </c>
      <c r="D36" s="55" t="s">
        <v>132</v>
      </c>
      <c r="E36" s="55" t="s">
        <v>127</v>
      </c>
      <c r="F36" s="56" t="s">
        <v>11</v>
      </c>
      <c r="G36" s="46" t="e">
        <f>VLOOKUP(F36,'(Stammdaten)'!$B$9:$C$13,2,)</f>
        <v>#N/A</v>
      </c>
      <c r="H36" s="56" t="s">
        <v>11</v>
      </c>
      <c r="I36" s="46" t="e">
        <f>VLOOKUP(H36,'(Stammdaten)'!$B$9:$C$13,2,)</f>
        <v>#N/A</v>
      </c>
      <c r="J36" s="46">
        <f t="shared" si="8"/>
        <v>0</v>
      </c>
      <c r="K36" s="61"/>
      <c r="L36" s="55" t="s">
        <v>134</v>
      </c>
      <c r="M36" s="56" t="s">
        <v>11</v>
      </c>
      <c r="N36" s="46" t="e">
        <f>VLOOKUP(M36,'(Stammdaten)'!$B$9:$C$13,2,)</f>
        <v>#N/A</v>
      </c>
      <c r="O36" s="56" t="s">
        <v>11</v>
      </c>
      <c r="P36" s="46" t="e">
        <f>VLOOKUP(O36,'(Stammdaten)'!$B$9:$C$13,2,)</f>
        <v>#N/A</v>
      </c>
      <c r="Q36" s="46">
        <f t="shared" ref="Q36:Q39" si="15">IFERROR(N36*P36,0)</f>
        <v>0</v>
      </c>
      <c r="R36" s="59" t="s">
        <v>11</v>
      </c>
      <c r="S36" s="47"/>
      <c r="T36" s="63"/>
    </row>
    <row r="37" spans="1:20" ht="20.149999999999999" customHeight="1" x14ac:dyDescent="0.35">
      <c r="A37" s="144"/>
      <c r="B37" s="62" t="s">
        <v>38</v>
      </c>
      <c r="C37" s="55" t="s">
        <v>38</v>
      </c>
      <c r="D37" s="55" t="s">
        <v>38</v>
      </c>
      <c r="E37" s="55" t="s">
        <v>38</v>
      </c>
      <c r="F37" s="56" t="s">
        <v>11</v>
      </c>
      <c r="G37" s="46" t="e">
        <f>VLOOKUP(F37,'(Stammdaten)'!$B$9:$C$13,2,)</f>
        <v>#N/A</v>
      </c>
      <c r="H37" s="56" t="s">
        <v>11</v>
      </c>
      <c r="I37" s="46" t="e">
        <f>VLOOKUP(H37,'(Stammdaten)'!$B$9:$C$13,2,)</f>
        <v>#N/A</v>
      </c>
      <c r="J37" s="46">
        <f t="shared" si="8"/>
        <v>0</v>
      </c>
      <c r="K37" s="61"/>
      <c r="L37" s="55" t="s">
        <v>38</v>
      </c>
      <c r="M37" s="56" t="s">
        <v>11</v>
      </c>
      <c r="N37" s="46" t="e">
        <f>VLOOKUP(M37,'(Stammdaten)'!$B$9:$C$13,2,)</f>
        <v>#N/A</v>
      </c>
      <c r="O37" s="56" t="s">
        <v>11</v>
      </c>
      <c r="P37" s="46" t="e">
        <f>VLOOKUP(O37,'(Stammdaten)'!$B$9:$C$13,2,)</f>
        <v>#N/A</v>
      </c>
      <c r="Q37" s="46">
        <f t="shared" si="15"/>
        <v>0</v>
      </c>
      <c r="R37" s="59" t="s">
        <v>11</v>
      </c>
      <c r="S37" s="47"/>
      <c r="T37" s="63"/>
    </row>
    <row r="38" spans="1:20" ht="20.149999999999999" customHeight="1" x14ac:dyDescent="0.35">
      <c r="A38" s="144"/>
      <c r="B38" s="62" t="s">
        <v>38</v>
      </c>
      <c r="C38" s="55" t="s">
        <v>38</v>
      </c>
      <c r="D38" s="55" t="s">
        <v>38</v>
      </c>
      <c r="E38" s="55" t="s">
        <v>38</v>
      </c>
      <c r="F38" s="56" t="s">
        <v>11</v>
      </c>
      <c r="G38" s="46" t="e">
        <f>VLOOKUP(F38,'(Stammdaten)'!$B$9:$C$13,2,)</f>
        <v>#N/A</v>
      </c>
      <c r="H38" s="56" t="s">
        <v>11</v>
      </c>
      <c r="I38" s="46" t="e">
        <f>VLOOKUP(H38,'(Stammdaten)'!$B$9:$C$13,2,)</f>
        <v>#N/A</v>
      </c>
      <c r="J38" s="46">
        <f t="shared" si="8"/>
        <v>0</v>
      </c>
      <c r="K38" s="61"/>
      <c r="L38" s="55" t="s">
        <v>38</v>
      </c>
      <c r="M38" s="56" t="s">
        <v>11</v>
      </c>
      <c r="N38" s="46" t="e">
        <f>VLOOKUP(M38,'(Stammdaten)'!$B$9:$C$13,2,)</f>
        <v>#N/A</v>
      </c>
      <c r="O38" s="56" t="s">
        <v>11</v>
      </c>
      <c r="P38" s="46" t="e">
        <f>VLOOKUP(O38,'(Stammdaten)'!$B$9:$C$13,2,)</f>
        <v>#N/A</v>
      </c>
      <c r="Q38" s="46">
        <f t="shared" si="15"/>
        <v>0</v>
      </c>
      <c r="R38" s="59" t="s">
        <v>11</v>
      </c>
      <c r="S38" s="47"/>
      <c r="T38" s="63"/>
    </row>
    <row r="39" spans="1:20" ht="20.149999999999999" customHeight="1" x14ac:dyDescent="0.35">
      <c r="A39" s="145"/>
      <c r="B39" s="62" t="s">
        <v>38</v>
      </c>
      <c r="C39" s="55" t="s">
        <v>38</v>
      </c>
      <c r="D39" s="55" t="s">
        <v>38</v>
      </c>
      <c r="E39" s="55" t="s">
        <v>38</v>
      </c>
      <c r="F39" s="56" t="s">
        <v>11</v>
      </c>
      <c r="G39" s="46" t="e">
        <f>VLOOKUP(F39,'(Stammdaten)'!$B$9:$C$13,2,)</f>
        <v>#N/A</v>
      </c>
      <c r="H39" s="56" t="s">
        <v>11</v>
      </c>
      <c r="I39" s="46" t="e">
        <f>VLOOKUP(H39,'(Stammdaten)'!$B$9:$C$13,2,)</f>
        <v>#N/A</v>
      </c>
      <c r="J39" s="46">
        <f t="shared" si="8"/>
        <v>0</v>
      </c>
      <c r="K39" s="61"/>
      <c r="L39" s="55" t="s">
        <v>38</v>
      </c>
      <c r="M39" s="56" t="s">
        <v>11</v>
      </c>
      <c r="N39" s="46" t="e">
        <f>VLOOKUP(M39,'(Stammdaten)'!$B$9:$C$13,2,)</f>
        <v>#N/A</v>
      </c>
      <c r="O39" s="56" t="s">
        <v>11</v>
      </c>
      <c r="P39" s="46" t="e">
        <f>VLOOKUP(O39,'(Stammdaten)'!$B$9:$C$13,2,)</f>
        <v>#N/A</v>
      </c>
      <c r="Q39" s="46">
        <f t="shared" si="15"/>
        <v>0</v>
      </c>
      <c r="R39" s="59" t="s">
        <v>11</v>
      </c>
      <c r="S39" s="47"/>
      <c r="T39" s="63"/>
    </row>
    <row r="40" spans="1:20" s="68" customFormat="1" x14ac:dyDescent="0.35">
      <c r="A40" s="64"/>
      <c r="B40" s="65"/>
      <c r="C40" s="66"/>
      <c r="D40" s="66"/>
      <c r="E40" s="66"/>
      <c r="F40" s="66"/>
      <c r="G40" s="66" t="e">
        <f>VLOOKUP(F40,'(Stammdaten)'!$B$9:$C$13,2,)</f>
        <v>#N/A</v>
      </c>
      <c r="H40" s="66"/>
      <c r="I40" s="66" t="e">
        <f>VLOOKUP(H40,'(Stammdaten)'!$B$9:$C$13,2,)</f>
        <v>#N/A</v>
      </c>
      <c r="J40" s="66"/>
      <c r="K40" s="66"/>
      <c r="L40" s="66"/>
      <c r="M40" s="66"/>
      <c r="N40" s="66" t="e">
        <f>VLOOKUP(M40,'(Stammdaten)'!$B$9:$C$13,2,)</f>
        <v>#N/A</v>
      </c>
      <c r="O40" s="66"/>
      <c r="P40" s="66" t="e">
        <f>VLOOKUP(O40,'(Stammdaten)'!$B$9:$C$13,2,)</f>
        <v>#N/A</v>
      </c>
      <c r="Q40" s="66"/>
      <c r="R40" s="66"/>
      <c r="S40" s="66"/>
      <c r="T40" s="67"/>
    </row>
    <row r="41" spans="1:20" ht="143.15" customHeight="1" x14ac:dyDescent="0.35">
      <c r="A41" s="143" t="s">
        <v>79</v>
      </c>
      <c r="B41" s="62" t="s">
        <v>80</v>
      </c>
      <c r="C41" s="55" t="s">
        <v>81</v>
      </c>
      <c r="D41" s="55" t="s">
        <v>83</v>
      </c>
      <c r="E41" s="55" t="s">
        <v>82</v>
      </c>
      <c r="F41" s="56" t="s">
        <v>11</v>
      </c>
      <c r="G41" s="46" t="e">
        <f>VLOOKUP(F41,'(Stammdaten)'!$B$9:$C$13,2,)</f>
        <v>#N/A</v>
      </c>
      <c r="H41" s="56" t="s">
        <v>11</v>
      </c>
      <c r="I41" s="46" t="e">
        <f>VLOOKUP(H41,'(Stammdaten)'!$B$9:$C$13,2,)</f>
        <v>#N/A</v>
      </c>
      <c r="J41" s="46">
        <f t="shared" si="8"/>
        <v>0</v>
      </c>
      <c r="K41" s="61"/>
      <c r="L41" s="58" t="s">
        <v>114</v>
      </c>
      <c r="M41" s="56" t="s">
        <v>11</v>
      </c>
      <c r="N41" s="46" t="e">
        <f>VLOOKUP(M41,'(Stammdaten)'!$B$9:$C$13,2,)</f>
        <v>#N/A</v>
      </c>
      <c r="O41" s="56" t="s">
        <v>11</v>
      </c>
      <c r="P41" s="46" t="e">
        <f>VLOOKUP(O41,'(Stammdaten)'!$B$9:$C$13,2,)</f>
        <v>#N/A</v>
      </c>
      <c r="Q41" s="46">
        <f t="shared" ref="Q41:Q99" si="16">IFERROR(N41*P41,0)</f>
        <v>0</v>
      </c>
      <c r="R41" s="59" t="s">
        <v>11</v>
      </c>
      <c r="S41" s="47"/>
      <c r="T41" s="63"/>
    </row>
    <row r="42" spans="1:20" ht="20.149999999999999" customHeight="1" x14ac:dyDescent="0.35">
      <c r="A42" s="144"/>
      <c r="B42" s="62" t="s">
        <v>38</v>
      </c>
      <c r="C42" s="55" t="s">
        <v>38</v>
      </c>
      <c r="D42" s="55" t="s">
        <v>38</v>
      </c>
      <c r="E42" s="55" t="s">
        <v>38</v>
      </c>
      <c r="F42" s="56" t="s">
        <v>11</v>
      </c>
      <c r="G42" s="46" t="e">
        <f>VLOOKUP(F42,'(Stammdaten)'!$B$9:$C$13,2,)</f>
        <v>#N/A</v>
      </c>
      <c r="H42" s="56" t="s">
        <v>11</v>
      </c>
      <c r="I42" s="46" t="e">
        <f>VLOOKUP(H42,'(Stammdaten)'!$B$9:$C$13,2,)</f>
        <v>#N/A</v>
      </c>
      <c r="J42" s="46">
        <f t="shared" si="8"/>
        <v>0</v>
      </c>
      <c r="K42" s="61"/>
      <c r="L42" s="55" t="s">
        <v>38</v>
      </c>
      <c r="M42" s="56" t="s">
        <v>11</v>
      </c>
      <c r="N42" s="46" t="e">
        <f>VLOOKUP(M42,'(Stammdaten)'!$B$9:$C$13,2,)</f>
        <v>#N/A</v>
      </c>
      <c r="O42" s="56" t="s">
        <v>11</v>
      </c>
      <c r="P42" s="46" t="e">
        <f>VLOOKUP(O42,'(Stammdaten)'!$B$9:$C$13,2,)</f>
        <v>#N/A</v>
      </c>
      <c r="Q42" s="46">
        <f t="shared" si="16"/>
        <v>0</v>
      </c>
      <c r="R42" s="59" t="s">
        <v>11</v>
      </c>
      <c r="S42" s="47"/>
      <c r="T42" s="63"/>
    </row>
    <row r="43" spans="1:20" ht="20.149999999999999" customHeight="1" x14ac:dyDescent="0.35">
      <c r="A43" s="144"/>
      <c r="B43" s="62" t="s">
        <v>38</v>
      </c>
      <c r="C43" s="55" t="s">
        <v>38</v>
      </c>
      <c r="D43" s="55" t="s">
        <v>38</v>
      </c>
      <c r="E43" s="55" t="s">
        <v>38</v>
      </c>
      <c r="F43" s="56" t="s">
        <v>11</v>
      </c>
      <c r="G43" s="46" t="e">
        <f>VLOOKUP(F43,'(Stammdaten)'!$B$9:$C$13,2,)</f>
        <v>#N/A</v>
      </c>
      <c r="H43" s="56" t="s">
        <v>11</v>
      </c>
      <c r="I43" s="46" t="e">
        <f>VLOOKUP(H43,'(Stammdaten)'!$B$9:$C$13,2,)</f>
        <v>#N/A</v>
      </c>
      <c r="J43" s="46">
        <f t="shared" si="8"/>
        <v>0</v>
      </c>
      <c r="K43" s="61"/>
      <c r="L43" s="55" t="s">
        <v>38</v>
      </c>
      <c r="M43" s="56" t="s">
        <v>11</v>
      </c>
      <c r="N43" s="46" t="e">
        <f>VLOOKUP(M43,'(Stammdaten)'!$B$9:$C$13,2,)</f>
        <v>#N/A</v>
      </c>
      <c r="O43" s="56" t="s">
        <v>11</v>
      </c>
      <c r="P43" s="46" t="e">
        <f>VLOOKUP(O43,'(Stammdaten)'!$B$9:$C$13,2,)</f>
        <v>#N/A</v>
      </c>
      <c r="Q43" s="46">
        <f t="shared" si="16"/>
        <v>0</v>
      </c>
      <c r="R43" s="59" t="s">
        <v>11</v>
      </c>
      <c r="S43" s="47"/>
      <c r="T43" s="63"/>
    </row>
    <row r="44" spans="1:20" ht="20.149999999999999" customHeight="1" x14ac:dyDescent="0.35">
      <c r="A44" s="145"/>
      <c r="B44" s="62" t="s">
        <v>38</v>
      </c>
      <c r="C44" s="55" t="s">
        <v>38</v>
      </c>
      <c r="D44" s="55" t="s">
        <v>38</v>
      </c>
      <c r="E44" s="55" t="s">
        <v>38</v>
      </c>
      <c r="F44" s="56" t="s">
        <v>11</v>
      </c>
      <c r="G44" s="46" t="e">
        <f>VLOOKUP(F44,'(Stammdaten)'!$B$9:$C$13,2,)</f>
        <v>#N/A</v>
      </c>
      <c r="H44" s="56" t="s">
        <v>11</v>
      </c>
      <c r="I44" s="46" t="e">
        <f>VLOOKUP(H44,'(Stammdaten)'!$B$9:$C$13,2,)</f>
        <v>#N/A</v>
      </c>
      <c r="J44" s="46">
        <f t="shared" si="8"/>
        <v>0</v>
      </c>
      <c r="K44" s="61"/>
      <c r="L44" s="55" t="s">
        <v>38</v>
      </c>
      <c r="M44" s="56" t="s">
        <v>11</v>
      </c>
      <c r="N44" s="46" t="e">
        <f>VLOOKUP(M44,'(Stammdaten)'!$B$9:$C$13,2,)</f>
        <v>#N/A</v>
      </c>
      <c r="O44" s="56" t="s">
        <v>11</v>
      </c>
      <c r="P44" s="46" t="e">
        <f>VLOOKUP(O44,'(Stammdaten)'!$B$9:$C$13,2,)</f>
        <v>#N/A</v>
      </c>
      <c r="Q44" s="46">
        <f t="shared" si="16"/>
        <v>0</v>
      </c>
      <c r="R44" s="59" t="s">
        <v>11</v>
      </c>
      <c r="S44" s="47"/>
      <c r="T44" s="63"/>
    </row>
    <row r="45" spans="1:20" s="68" customFormat="1" x14ac:dyDescent="0.35">
      <c r="A45" s="64"/>
      <c r="B45" s="65"/>
      <c r="C45" s="66"/>
      <c r="D45" s="66"/>
      <c r="E45" s="66"/>
      <c r="F45" s="66"/>
      <c r="G45" s="66" t="e">
        <f>VLOOKUP(F45,'(Stammdaten)'!$B$9:$C$13,2,)</f>
        <v>#N/A</v>
      </c>
      <c r="H45" s="66"/>
      <c r="I45" s="66" t="e">
        <f>VLOOKUP(H45,'(Stammdaten)'!$B$9:$C$13,2,)</f>
        <v>#N/A</v>
      </c>
      <c r="J45" s="66"/>
      <c r="K45" s="66"/>
      <c r="L45" s="66"/>
      <c r="M45" s="66"/>
      <c r="N45" s="66" t="e">
        <f>VLOOKUP(M45,'(Stammdaten)'!$B$9:$C$13,2,)</f>
        <v>#N/A</v>
      </c>
      <c r="O45" s="66"/>
      <c r="P45" s="66" t="e">
        <f>VLOOKUP(O45,'(Stammdaten)'!$B$9:$C$13,2,)</f>
        <v>#N/A</v>
      </c>
      <c r="Q45" s="66"/>
      <c r="R45" s="66"/>
      <c r="S45" s="66"/>
      <c r="T45" s="67"/>
    </row>
    <row r="46" spans="1:20" ht="143.5" customHeight="1" x14ac:dyDescent="0.35">
      <c r="A46" s="143" t="s">
        <v>87</v>
      </c>
      <c r="B46" s="62" t="s">
        <v>88</v>
      </c>
      <c r="C46" s="55" t="s">
        <v>89</v>
      </c>
      <c r="D46" s="55" t="s">
        <v>113</v>
      </c>
      <c r="E46" s="55" t="s">
        <v>91</v>
      </c>
      <c r="F46" s="56" t="s">
        <v>11</v>
      </c>
      <c r="G46" s="46" t="e">
        <f>VLOOKUP(F46,'(Stammdaten)'!$B$9:$C$13,2,)</f>
        <v>#N/A</v>
      </c>
      <c r="H46" s="56" t="s">
        <v>11</v>
      </c>
      <c r="I46" s="46" t="e">
        <f>VLOOKUP(H46,'(Stammdaten)'!$B$9:$C$13,2,)</f>
        <v>#N/A</v>
      </c>
      <c r="J46" s="46">
        <f t="shared" si="8"/>
        <v>0</v>
      </c>
      <c r="K46" s="61"/>
      <c r="L46" s="58" t="s">
        <v>124</v>
      </c>
      <c r="M46" s="56" t="s">
        <v>11</v>
      </c>
      <c r="N46" s="46" t="e">
        <f>VLOOKUP(M46,'(Stammdaten)'!$B$9:$C$13,2,)</f>
        <v>#N/A</v>
      </c>
      <c r="O46" s="56" t="s">
        <v>11</v>
      </c>
      <c r="P46" s="46" t="e">
        <f>VLOOKUP(O46,'(Stammdaten)'!$B$9:$C$13,2,)</f>
        <v>#N/A</v>
      </c>
      <c r="Q46" s="46">
        <f t="shared" si="16"/>
        <v>0</v>
      </c>
      <c r="R46" s="59" t="s">
        <v>11</v>
      </c>
      <c r="S46" s="47"/>
      <c r="T46" s="63"/>
    </row>
    <row r="47" spans="1:20" ht="20.149999999999999" customHeight="1" x14ac:dyDescent="0.35">
      <c r="A47" s="144"/>
      <c r="B47" s="62" t="s">
        <v>38</v>
      </c>
      <c r="C47" s="55" t="s">
        <v>38</v>
      </c>
      <c r="D47" s="55" t="s">
        <v>38</v>
      </c>
      <c r="E47" s="55" t="s">
        <v>38</v>
      </c>
      <c r="F47" s="56" t="s">
        <v>11</v>
      </c>
      <c r="G47" s="46" t="e">
        <f>VLOOKUP(F47,'(Stammdaten)'!$B$9:$C$13,2,)</f>
        <v>#N/A</v>
      </c>
      <c r="H47" s="56" t="s">
        <v>11</v>
      </c>
      <c r="I47" s="46" t="e">
        <f>VLOOKUP(H47,'(Stammdaten)'!$B$9:$C$13,2,)</f>
        <v>#N/A</v>
      </c>
      <c r="J47" s="46">
        <f t="shared" si="8"/>
        <v>0</v>
      </c>
      <c r="K47" s="61"/>
      <c r="L47" s="55" t="s">
        <v>38</v>
      </c>
      <c r="M47" s="56" t="s">
        <v>11</v>
      </c>
      <c r="N47" s="46" t="e">
        <f>VLOOKUP(M47,'(Stammdaten)'!$B$9:$C$13,2,)</f>
        <v>#N/A</v>
      </c>
      <c r="O47" s="56" t="s">
        <v>11</v>
      </c>
      <c r="P47" s="46" t="e">
        <f>VLOOKUP(O47,'(Stammdaten)'!$B$9:$C$13,2,)</f>
        <v>#N/A</v>
      </c>
      <c r="Q47" s="46">
        <f t="shared" si="16"/>
        <v>0</v>
      </c>
      <c r="R47" s="59" t="s">
        <v>11</v>
      </c>
      <c r="S47" s="47"/>
      <c r="T47" s="63"/>
    </row>
    <row r="48" spans="1:20" ht="20.149999999999999" customHeight="1" x14ac:dyDescent="0.35">
      <c r="A48" s="144"/>
      <c r="B48" s="62" t="s">
        <v>38</v>
      </c>
      <c r="C48" s="55" t="s">
        <v>38</v>
      </c>
      <c r="D48" s="55" t="s">
        <v>38</v>
      </c>
      <c r="E48" s="55" t="s">
        <v>38</v>
      </c>
      <c r="F48" s="56" t="s">
        <v>11</v>
      </c>
      <c r="G48" s="46" t="e">
        <f>VLOOKUP(F48,'(Stammdaten)'!$B$9:$C$13,2,)</f>
        <v>#N/A</v>
      </c>
      <c r="H48" s="56" t="s">
        <v>11</v>
      </c>
      <c r="I48" s="46" t="e">
        <f>VLOOKUP(H48,'(Stammdaten)'!$B$9:$C$13,2,)</f>
        <v>#N/A</v>
      </c>
      <c r="J48" s="46">
        <f t="shared" si="8"/>
        <v>0</v>
      </c>
      <c r="K48" s="61"/>
      <c r="L48" s="55" t="s">
        <v>38</v>
      </c>
      <c r="M48" s="56" t="s">
        <v>11</v>
      </c>
      <c r="N48" s="46" t="e">
        <f>VLOOKUP(M48,'(Stammdaten)'!$B$9:$C$13,2,)</f>
        <v>#N/A</v>
      </c>
      <c r="O48" s="56" t="s">
        <v>11</v>
      </c>
      <c r="P48" s="46" t="e">
        <f>VLOOKUP(O48,'(Stammdaten)'!$B$9:$C$13,2,)</f>
        <v>#N/A</v>
      </c>
      <c r="Q48" s="46">
        <f t="shared" si="16"/>
        <v>0</v>
      </c>
      <c r="R48" s="59" t="s">
        <v>11</v>
      </c>
      <c r="S48" s="47"/>
      <c r="T48" s="63"/>
    </row>
    <row r="49" spans="1:20" ht="20.149999999999999" customHeight="1" x14ac:dyDescent="0.35">
      <c r="A49" s="145"/>
      <c r="B49" s="62" t="s">
        <v>38</v>
      </c>
      <c r="C49" s="55" t="s">
        <v>38</v>
      </c>
      <c r="D49" s="55" t="s">
        <v>38</v>
      </c>
      <c r="E49" s="55" t="s">
        <v>38</v>
      </c>
      <c r="F49" s="56" t="s">
        <v>11</v>
      </c>
      <c r="G49" s="46" t="e">
        <f>VLOOKUP(F49,'(Stammdaten)'!$B$9:$C$13,2,)</f>
        <v>#N/A</v>
      </c>
      <c r="H49" s="56" t="s">
        <v>11</v>
      </c>
      <c r="I49" s="46" t="e">
        <f>VLOOKUP(H49,'(Stammdaten)'!$B$9:$C$13,2,)</f>
        <v>#N/A</v>
      </c>
      <c r="J49" s="46">
        <f t="shared" si="8"/>
        <v>0</v>
      </c>
      <c r="K49" s="61"/>
      <c r="L49" s="55" t="s">
        <v>38</v>
      </c>
      <c r="M49" s="56" t="s">
        <v>11</v>
      </c>
      <c r="N49" s="46" t="e">
        <f>VLOOKUP(M49,'(Stammdaten)'!$B$9:$C$13,2,)</f>
        <v>#N/A</v>
      </c>
      <c r="O49" s="56" t="s">
        <v>11</v>
      </c>
      <c r="P49" s="46" t="e">
        <f>VLOOKUP(O49,'(Stammdaten)'!$B$9:$C$13,2,)</f>
        <v>#N/A</v>
      </c>
      <c r="Q49" s="46">
        <f t="shared" si="16"/>
        <v>0</v>
      </c>
      <c r="R49" s="59" t="s">
        <v>11</v>
      </c>
      <c r="S49" s="47"/>
      <c r="T49" s="63"/>
    </row>
    <row r="50" spans="1:20" s="68" customFormat="1" x14ac:dyDescent="0.35">
      <c r="A50" s="64"/>
      <c r="B50" s="65"/>
      <c r="C50" s="66"/>
      <c r="D50" s="66"/>
      <c r="E50" s="66"/>
      <c r="F50" s="66"/>
      <c r="G50" s="66" t="e">
        <f>VLOOKUP(F50,'(Stammdaten)'!$B$9:$C$13,2,)</f>
        <v>#N/A</v>
      </c>
      <c r="H50" s="66"/>
      <c r="I50" s="66" t="e">
        <f>VLOOKUP(H50,'(Stammdaten)'!$B$9:$C$13,2,)</f>
        <v>#N/A</v>
      </c>
      <c r="J50" s="66" t="e">
        <f t="shared" si="13"/>
        <v>#N/A</v>
      </c>
      <c r="K50" s="66"/>
      <c r="L50" s="66"/>
      <c r="M50" s="66"/>
      <c r="N50" s="66" t="e">
        <f>VLOOKUP(M50,'(Stammdaten)'!$B$9:$C$13,2,)</f>
        <v>#N/A</v>
      </c>
      <c r="O50" s="66"/>
      <c r="P50" s="66" t="e">
        <f>VLOOKUP(O50,'(Stammdaten)'!$B$9:$C$13,2,)</f>
        <v>#N/A</v>
      </c>
      <c r="Q50" s="66"/>
      <c r="R50" s="66"/>
      <c r="S50" s="66"/>
      <c r="T50" s="67"/>
    </row>
    <row r="51" spans="1:20" ht="234.65" customHeight="1" x14ac:dyDescent="0.35">
      <c r="A51" s="143" t="s">
        <v>92</v>
      </c>
      <c r="B51" s="62" t="s">
        <v>138</v>
      </c>
      <c r="C51" s="55" t="s">
        <v>125</v>
      </c>
      <c r="D51" s="55" t="s">
        <v>137</v>
      </c>
      <c r="E51" s="55" t="s">
        <v>136</v>
      </c>
      <c r="F51" s="56" t="s">
        <v>11</v>
      </c>
      <c r="G51" s="46" t="e">
        <f>VLOOKUP(F51,'(Stammdaten)'!$B$9:$C$13,2,)</f>
        <v>#N/A</v>
      </c>
      <c r="H51" s="56" t="s">
        <v>11</v>
      </c>
      <c r="I51" s="46" t="e">
        <f>VLOOKUP(H51,'(Stammdaten)'!$B$9:$C$13,2,)</f>
        <v>#N/A</v>
      </c>
      <c r="J51" s="46">
        <f t="shared" si="8"/>
        <v>0</v>
      </c>
      <c r="K51" s="61"/>
      <c r="L51" s="58" t="s">
        <v>95</v>
      </c>
      <c r="M51" s="56" t="s">
        <v>11</v>
      </c>
      <c r="N51" s="46" t="e">
        <f>VLOOKUP(M51,'(Stammdaten)'!$B$9:$C$13,2,)</f>
        <v>#N/A</v>
      </c>
      <c r="O51" s="56" t="s">
        <v>11</v>
      </c>
      <c r="P51" s="46" t="e">
        <f>VLOOKUP(O51,'(Stammdaten)'!$B$9:$C$13,2,)</f>
        <v>#N/A</v>
      </c>
      <c r="Q51" s="46">
        <f t="shared" si="16"/>
        <v>0</v>
      </c>
      <c r="R51" s="59" t="s">
        <v>11</v>
      </c>
      <c r="S51" s="47"/>
      <c r="T51" s="63"/>
    </row>
    <row r="52" spans="1:20" ht="20.149999999999999" customHeight="1" x14ac:dyDescent="0.35">
      <c r="A52" s="144"/>
      <c r="B52" s="62" t="s">
        <v>38</v>
      </c>
      <c r="C52" s="55" t="s">
        <v>38</v>
      </c>
      <c r="D52" s="55" t="s">
        <v>38</v>
      </c>
      <c r="E52" s="55" t="s">
        <v>38</v>
      </c>
      <c r="F52" s="56" t="s">
        <v>11</v>
      </c>
      <c r="G52" s="46" t="e">
        <f>VLOOKUP(F52,'(Stammdaten)'!$B$9:$C$13,2,)</f>
        <v>#N/A</v>
      </c>
      <c r="H52" s="56" t="s">
        <v>11</v>
      </c>
      <c r="I52" s="46" t="e">
        <f>VLOOKUP(H52,'(Stammdaten)'!$B$9:$C$13,2,)</f>
        <v>#N/A</v>
      </c>
      <c r="J52" s="46">
        <f t="shared" si="8"/>
        <v>0</v>
      </c>
      <c r="K52" s="61"/>
      <c r="L52" s="55" t="s">
        <v>38</v>
      </c>
      <c r="M52" s="56" t="s">
        <v>11</v>
      </c>
      <c r="N52" s="46" t="e">
        <f>VLOOKUP(M52,'(Stammdaten)'!$B$9:$C$13,2,)</f>
        <v>#N/A</v>
      </c>
      <c r="O52" s="56" t="s">
        <v>11</v>
      </c>
      <c r="P52" s="46" t="e">
        <f>VLOOKUP(O52,'(Stammdaten)'!$B$9:$C$13,2,)</f>
        <v>#N/A</v>
      </c>
      <c r="Q52" s="46">
        <f t="shared" si="16"/>
        <v>0</v>
      </c>
      <c r="R52" s="59" t="s">
        <v>11</v>
      </c>
      <c r="S52" s="47"/>
      <c r="T52" s="63"/>
    </row>
    <row r="53" spans="1:20" ht="20.149999999999999" customHeight="1" x14ac:dyDescent="0.35">
      <c r="A53" s="144"/>
      <c r="B53" s="62" t="s">
        <v>38</v>
      </c>
      <c r="C53" s="55" t="s">
        <v>38</v>
      </c>
      <c r="D53" s="55" t="s">
        <v>38</v>
      </c>
      <c r="E53" s="55" t="s">
        <v>38</v>
      </c>
      <c r="F53" s="56" t="s">
        <v>11</v>
      </c>
      <c r="G53" s="46" t="e">
        <f>VLOOKUP(F53,'(Stammdaten)'!$B$9:$C$13,2,)</f>
        <v>#N/A</v>
      </c>
      <c r="H53" s="56" t="s">
        <v>11</v>
      </c>
      <c r="I53" s="46" t="e">
        <f>VLOOKUP(H53,'(Stammdaten)'!$B$9:$C$13,2,)</f>
        <v>#N/A</v>
      </c>
      <c r="J53" s="46">
        <f t="shared" si="8"/>
        <v>0</v>
      </c>
      <c r="K53" s="61"/>
      <c r="L53" s="55" t="s">
        <v>38</v>
      </c>
      <c r="M53" s="56" t="s">
        <v>11</v>
      </c>
      <c r="N53" s="46" t="e">
        <f>VLOOKUP(M53,'(Stammdaten)'!$B$9:$C$13,2,)</f>
        <v>#N/A</v>
      </c>
      <c r="O53" s="56" t="s">
        <v>11</v>
      </c>
      <c r="P53" s="46" t="e">
        <f>VLOOKUP(O53,'(Stammdaten)'!$B$9:$C$13,2,)</f>
        <v>#N/A</v>
      </c>
      <c r="Q53" s="46">
        <f t="shared" si="16"/>
        <v>0</v>
      </c>
      <c r="R53" s="59" t="s">
        <v>11</v>
      </c>
      <c r="S53" s="47"/>
      <c r="T53" s="63"/>
    </row>
    <row r="54" spans="1:20" ht="20.149999999999999" customHeight="1" x14ac:dyDescent="0.35">
      <c r="A54" s="145"/>
      <c r="B54" s="62" t="s">
        <v>38</v>
      </c>
      <c r="C54" s="55" t="s">
        <v>38</v>
      </c>
      <c r="D54" s="55" t="s">
        <v>38</v>
      </c>
      <c r="E54" s="55" t="s">
        <v>38</v>
      </c>
      <c r="F54" s="56" t="s">
        <v>11</v>
      </c>
      <c r="G54" s="46" t="e">
        <f>VLOOKUP(F54,'(Stammdaten)'!$B$9:$C$13,2,)</f>
        <v>#N/A</v>
      </c>
      <c r="H54" s="56" t="s">
        <v>11</v>
      </c>
      <c r="I54" s="46" t="e">
        <f>VLOOKUP(H54,'(Stammdaten)'!$B$9:$C$13,2,)</f>
        <v>#N/A</v>
      </c>
      <c r="J54" s="46">
        <f t="shared" si="8"/>
        <v>0</v>
      </c>
      <c r="K54" s="61"/>
      <c r="L54" s="55" t="s">
        <v>38</v>
      </c>
      <c r="M54" s="56" t="s">
        <v>11</v>
      </c>
      <c r="N54" s="46" t="e">
        <f>VLOOKUP(M54,'(Stammdaten)'!$B$9:$C$13,2,)</f>
        <v>#N/A</v>
      </c>
      <c r="O54" s="56" t="s">
        <v>11</v>
      </c>
      <c r="P54" s="46" t="e">
        <f>VLOOKUP(O54,'(Stammdaten)'!$B$9:$C$13,2,)</f>
        <v>#N/A</v>
      </c>
      <c r="Q54" s="46">
        <f t="shared" si="16"/>
        <v>0</v>
      </c>
      <c r="R54" s="59" t="s">
        <v>11</v>
      </c>
      <c r="S54" s="47"/>
      <c r="T54" s="63"/>
    </row>
    <row r="55" spans="1:20" s="68" customFormat="1" x14ac:dyDescent="0.35">
      <c r="A55" s="64"/>
      <c r="B55" s="65"/>
      <c r="C55" s="66"/>
      <c r="D55" s="66"/>
      <c r="E55" s="66"/>
      <c r="F55" s="66"/>
      <c r="G55" s="66"/>
      <c r="H55" s="66"/>
      <c r="I55" s="66"/>
      <c r="J55" s="66"/>
      <c r="K55" s="66"/>
      <c r="L55" s="66"/>
      <c r="M55" s="66"/>
      <c r="N55" s="66"/>
      <c r="O55" s="66"/>
      <c r="P55" s="66"/>
      <c r="Q55" s="66"/>
      <c r="R55" s="66"/>
      <c r="S55" s="66"/>
      <c r="T55" s="67"/>
    </row>
    <row r="56" spans="1:20" ht="192" customHeight="1" x14ac:dyDescent="0.35">
      <c r="A56" s="143" t="s">
        <v>96</v>
      </c>
      <c r="B56" s="62" t="s">
        <v>40</v>
      </c>
      <c r="C56" s="55" t="s">
        <v>99</v>
      </c>
      <c r="D56" s="55" t="s">
        <v>112</v>
      </c>
      <c r="E56" s="55" t="s">
        <v>101</v>
      </c>
      <c r="F56" s="56" t="s">
        <v>11</v>
      </c>
      <c r="G56" s="46" t="e">
        <f>VLOOKUP(F56,'(Stammdaten)'!$B$9:$C$13,2,)</f>
        <v>#N/A</v>
      </c>
      <c r="H56" s="56" t="s">
        <v>11</v>
      </c>
      <c r="I56" s="46" t="e">
        <f>VLOOKUP(H56,'(Stammdaten)'!$B$9:$C$13,2,)</f>
        <v>#N/A</v>
      </c>
      <c r="J56" s="46">
        <f t="shared" si="8"/>
        <v>0</v>
      </c>
      <c r="K56" s="61"/>
      <c r="L56" s="58" t="s">
        <v>100</v>
      </c>
      <c r="M56" s="56" t="s">
        <v>11</v>
      </c>
      <c r="N56" s="46" t="e">
        <f>VLOOKUP(M56,'(Stammdaten)'!$B$9:$C$13,2,)</f>
        <v>#N/A</v>
      </c>
      <c r="O56" s="56" t="s">
        <v>11</v>
      </c>
      <c r="P56" s="46" t="e">
        <f>VLOOKUP(O56,'(Stammdaten)'!$B$9:$C$13,2,)</f>
        <v>#N/A</v>
      </c>
      <c r="Q56" s="46">
        <f t="shared" si="16"/>
        <v>0</v>
      </c>
      <c r="R56" s="59" t="s">
        <v>11</v>
      </c>
      <c r="S56" s="47"/>
      <c r="T56" s="63"/>
    </row>
    <row r="57" spans="1:20" ht="20.149999999999999" customHeight="1" x14ac:dyDescent="0.35">
      <c r="A57" s="144"/>
      <c r="B57" s="62" t="s">
        <v>38</v>
      </c>
      <c r="C57" s="55" t="s">
        <v>38</v>
      </c>
      <c r="D57" s="55" t="s">
        <v>38</v>
      </c>
      <c r="E57" s="55" t="s">
        <v>38</v>
      </c>
      <c r="F57" s="56" t="s">
        <v>11</v>
      </c>
      <c r="G57" s="46" t="e">
        <f>VLOOKUP(F57,'(Stammdaten)'!$B$9:$C$13,2,)</f>
        <v>#N/A</v>
      </c>
      <c r="H57" s="56" t="s">
        <v>11</v>
      </c>
      <c r="I57" s="46" t="e">
        <f>VLOOKUP(H57,'(Stammdaten)'!$B$9:$C$13,2,)</f>
        <v>#N/A</v>
      </c>
      <c r="J57" s="46">
        <f t="shared" si="8"/>
        <v>0</v>
      </c>
      <c r="K57" s="61"/>
      <c r="L57" s="55" t="s">
        <v>38</v>
      </c>
      <c r="M57" s="56" t="s">
        <v>11</v>
      </c>
      <c r="N57" s="46" t="e">
        <f>VLOOKUP(M57,'(Stammdaten)'!$B$9:$C$13,2,)</f>
        <v>#N/A</v>
      </c>
      <c r="O57" s="56" t="s">
        <v>11</v>
      </c>
      <c r="P57" s="46" t="e">
        <f>VLOOKUP(O57,'(Stammdaten)'!$B$9:$C$13,2,)</f>
        <v>#N/A</v>
      </c>
      <c r="Q57" s="46">
        <f t="shared" si="16"/>
        <v>0</v>
      </c>
      <c r="R57" s="59" t="s">
        <v>11</v>
      </c>
      <c r="S57" s="47"/>
      <c r="T57" s="63"/>
    </row>
    <row r="58" spans="1:20" ht="20.149999999999999" customHeight="1" x14ac:dyDescent="0.35">
      <c r="A58" s="144"/>
      <c r="B58" s="62" t="s">
        <v>38</v>
      </c>
      <c r="C58" s="55" t="s">
        <v>38</v>
      </c>
      <c r="D58" s="55" t="s">
        <v>38</v>
      </c>
      <c r="E58" s="55" t="s">
        <v>38</v>
      </c>
      <c r="F58" s="56" t="s">
        <v>11</v>
      </c>
      <c r="G58" s="46" t="e">
        <f>VLOOKUP(F58,'(Stammdaten)'!$B$9:$C$13,2,)</f>
        <v>#N/A</v>
      </c>
      <c r="H58" s="56" t="s">
        <v>11</v>
      </c>
      <c r="I58" s="46" t="e">
        <f>VLOOKUP(H58,'(Stammdaten)'!$B$9:$C$13,2,)</f>
        <v>#N/A</v>
      </c>
      <c r="J58" s="46">
        <f t="shared" si="8"/>
        <v>0</v>
      </c>
      <c r="K58" s="61"/>
      <c r="L58" s="55" t="s">
        <v>38</v>
      </c>
      <c r="M58" s="56" t="s">
        <v>11</v>
      </c>
      <c r="N58" s="46" t="e">
        <f>VLOOKUP(M58,'(Stammdaten)'!$B$9:$C$13,2,)</f>
        <v>#N/A</v>
      </c>
      <c r="O58" s="56" t="s">
        <v>11</v>
      </c>
      <c r="P58" s="46" t="e">
        <f>VLOOKUP(O58,'(Stammdaten)'!$B$9:$C$13,2,)</f>
        <v>#N/A</v>
      </c>
      <c r="Q58" s="46">
        <f t="shared" si="16"/>
        <v>0</v>
      </c>
      <c r="R58" s="59" t="s">
        <v>11</v>
      </c>
      <c r="S58" s="47"/>
      <c r="T58" s="63"/>
    </row>
    <row r="59" spans="1:20" ht="20.149999999999999" customHeight="1" x14ac:dyDescent="0.35">
      <c r="A59" s="145"/>
      <c r="B59" s="62" t="s">
        <v>38</v>
      </c>
      <c r="C59" s="55" t="s">
        <v>38</v>
      </c>
      <c r="D59" s="55" t="s">
        <v>38</v>
      </c>
      <c r="E59" s="55" t="s">
        <v>38</v>
      </c>
      <c r="F59" s="56" t="s">
        <v>11</v>
      </c>
      <c r="G59" s="46" t="e">
        <f>VLOOKUP(F59,'(Stammdaten)'!$B$9:$C$13,2,)</f>
        <v>#N/A</v>
      </c>
      <c r="H59" s="56" t="s">
        <v>11</v>
      </c>
      <c r="I59" s="46" t="e">
        <f>VLOOKUP(H59,'(Stammdaten)'!$B$9:$C$13,2,)</f>
        <v>#N/A</v>
      </c>
      <c r="J59" s="46">
        <f t="shared" si="8"/>
        <v>0</v>
      </c>
      <c r="K59" s="61"/>
      <c r="L59" s="55" t="s">
        <v>38</v>
      </c>
      <c r="M59" s="56" t="s">
        <v>11</v>
      </c>
      <c r="N59" s="46" t="e">
        <f>VLOOKUP(M59,'(Stammdaten)'!$B$9:$C$13,2,)</f>
        <v>#N/A</v>
      </c>
      <c r="O59" s="56" t="s">
        <v>11</v>
      </c>
      <c r="P59" s="46" t="e">
        <f>VLOOKUP(O59,'(Stammdaten)'!$B$9:$C$13,2,)</f>
        <v>#N/A</v>
      </c>
      <c r="Q59" s="46">
        <f t="shared" si="16"/>
        <v>0</v>
      </c>
      <c r="R59" s="59" t="s">
        <v>11</v>
      </c>
      <c r="S59" s="47"/>
      <c r="T59" s="63"/>
    </row>
    <row r="60" spans="1:20" s="68" customFormat="1" x14ac:dyDescent="0.35">
      <c r="A60" s="64"/>
      <c r="B60" s="65"/>
      <c r="C60" s="66"/>
      <c r="D60" s="66"/>
      <c r="E60" s="66"/>
      <c r="F60" s="66"/>
      <c r="G60" s="66"/>
      <c r="H60" s="66"/>
      <c r="I60" s="66"/>
      <c r="J60" s="66"/>
      <c r="K60" s="66"/>
      <c r="L60" s="66"/>
      <c r="M60" s="66"/>
      <c r="N60" s="66"/>
      <c r="O60" s="66"/>
      <c r="P60" s="66"/>
      <c r="Q60" s="66"/>
      <c r="R60" s="66"/>
      <c r="S60" s="66"/>
      <c r="T60" s="67"/>
    </row>
    <row r="61" spans="1:20" ht="378" customHeight="1" x14ac:dyDescent="0.35">
      <c r="A61" s="143" t="s">
        <v>97</v>
      </c>
      <c r="B61" s="62" t="s">
        <v>40</v>
      </c>
      <c r="C61" s="55" t="s">
        <v>105</v>
      </c>
      <c r="D61" s="55" t="s">
        <v>111</v>
      </c>
      <c r="E61" s="55" t="s">
        <v>107</v>
      </c>
      <c r="F61" s="56" t="s">
        <v>11</v>
      </c>
      <c r="G61" s="46" t="e">
        <f>VLOOKUP(F61,'(Stammdaten)'!$B$9:$C$13,2,)</f>
        <v>#N/A</v>
      </c>
      <c r="H61" s="56" t="s">
        <v>11</v>
      </c>
      <c r="I61" s="46" t="e">
        <f>VLOOKUP(H61,'(Stammdaten)'!$B$9:$C$13,2,)</f>
        <v>#N/A</v>
      </c>
      <c r="J61" s="46">
        <f t="shared" si="8"/>
        <v>0</v>
      </c>
      <c r="K61" s="61"/>
      <c r="L61" s="58" t="s">
        <v>108</v>
      </c>
      <c r="M61" s="56" t="s">
        <v>11</v>
      </c>
      <c r="N61" s="46" t="e">
        <f>VLOOKUP(M61,'(Stammdaten)'!$B$9:$C$13,2,)</f>
        <v>#N/A</v>
      </c>
      <c r="O61" s="56" t="s">
        <v>11</v>
      </c>
      <c r="P61" s="46" t="e">
        <f>VLOOKUP(O61,'(Stammdaten)'!$B$9:$C$13,2,)</f>
        <v>#N/A</v>
      </c>
      <c r="Q61" s="46">
        <f t="shared" si="16"/>
        <v>0</v>
      </c>
      <c r="R61" s="59" t="s">
        <v>11</v>
      </c>
      <c r="S61" s="47"/>
      <c r="T61" s="63"/>
    </row>
    <row r="62" spans="1:20" ht="20.149999999999999" customHeight="1" x14ac:dyDescent="0.35">
      <c r="A62" s="144"/>
      <c r="B62" s="62" t="s">
        <v>38</v>
      </c>
      <c r="C62" s="55" t="s">
        <v>38</v>
      </c>
      <c r="D62" s="55" t="s">
        <v>38</v>
      </c>
      <c r="E62" s="55" t="s">
        <v>38</v>
      </c>
      <c r="F62" s="56" t="s">
        <v>11</v>
      </c>
      <c r="G62" s="46" t="e">
        <f>VLOOKUP(F62,'(Stammdaten)'!$B$9:$C$13,2,)</f>
        <v>#N/A</v>
      </c>
      <c r="H62" s="56" t="s">
        <v>11</v>
      </c>
      <c r="I62" s="46" t="e">
        <f>VLOOKUP(H62,'(Stammdaten)'!$B$9:$C$13,2,)</f>
        <v>#N/A</v>
      </c>
      <c r="J62" s="46">
        <f t="shared" si="8"/>
        <v>0</v>
      </c>
      <c r="K62" s="61"/>
      <c r="L62" s="55" t="s">
        <v>38</v>
      </c>
      <c r="M62" s="56" t="s">
        <v>11</v>
      </c>
      <c r="N62" s="46" t="e">
        <f>VLOOKUP(M62,'(Stammdaten)'!$B$9:$C$13,2,)</f>
        <v>#N/A</v>
      </c>
      <c r="O62" s="56" t="s">
        <v>11</v>
      </c>
      <c r="P62" s="46" t="e">
        <f>VLOOKUP(O62,'(Stammdaten)'!$B$9:$C$13,2,)</f>
        <v>#N/A</v>
      </c>
      <c r="Q62" s="46">
        <f t="shared" si="16"/>
        <v>0</v>
      </c>
      <c r="R62" s="59" t="s">
        <v>11</v>
      </c>
      <c r="S62" s="47"/>
      <c r="T62" s="63"/>
    </row>
    <row r="63" spans="1:20" ht="20.149999999999999" customHeight="1" x14ac:dyDescent="0.35">
      <c r="A63" s="144"/>
      <c r="B63" s="62" t="s">
        <v>38</v>
      </c>
      <c r="C63" s="55" t="s">
        <v>38</v>
      </c>
      <c r="D63" s="55" t="s">
        <v>38</v>
      </c>
      <c r="E63" s="55" t="s">
        <v>38</v>
      </c>
      <c r="F63" s="56" t="s">
        <v>11</v>
      </c>
      <c r="G63" s="46" t="e">
        <f>VLOOKUP(F63,'(Stammdaten)'!$B$9:$C$13,2,)</f>
        <v>#N/A</v>
      </c>
      <c r="H63" s="56" t="s">
        <v>11</v>
      </c>
      <c r="I63" s="46" t="e">
        <f>VLOOKUP(H63,'(Stammdaten)'!$B$9:$C$13,2,)</f>
        <v>#N/A</v>
      </c>
      <c r="J63" s="46">
        <f t="shared" si="8"/>
        <v>0</v>
      </c>
      <c r="K63" s="61"/>
      <c r="L63" s="55" t="s">
        <v>38</v>
      </c>
      <c r="M63" s="56" t="s">
        <v>11</v>
      </c>
      <c r="N63" s="46" t="e">
        <f>VLOOKUP(M63,'(Stammdaten)'!$B$9:$C$13,2,)</f>
        <v>#N/A</v>
      </c>
      <c r="O63" s="56" t="s">
        <v>11</v>
      </c>
      <c r="P63" s="46" t="e">
        <f>VLOOKUP(O63,'(Stammdaten)'!$B$9:$C$13,2,)</f>
        <v>#N/A</v>
      </c>
      <c r="Q63" s="46">
        <f t="shared" si="16"/>
        <v>0</v>
      </c>
      <c r="R63" s="59" t="s">
        <v>11</v>
      </c>
      <c r="S63" s="47"/>
      <c r="T63" s="63"/>
    </row>
    <row r="64" spans="1:20" ht="20.149999999999999" customHeight="1" x14ac:dyDescent="0.35">
      <c r="A64" s="145"/>
      <c r="B64" s="62" t="s">
        <v>38</v>
      </c>
      <c r="C64" s="55" t="s">
        <v>38</v>
      </c>
      <c r="D64" s="55" t="s">
        <v>38</v>
      </c>
      <c r="E64" s="55" t="s">
        <v>38</v>
      </c>
      <c r="F64" s="56" t="s">
        <v>11</v>
      </c>
      <c r="G64" s="46" t="e">
        <f>VLOOKUP(F64,'(Stammdaten)'!$B$9:$C$13,2,)</f>
        <v>#N/A</v>
      </c>
      <c r="H64" s="56" t="s">
        <v>11</v>
      </c>
      <c r="I64" s="46" t="e">
        <f>VLOOKUP(H64,'(Stammdaten)'!$B$9:$C$13,2,)</f>
        <v>#N/A</v>
      </c>
      <c r="J64" s="46">
        <f t="shared" si="8"/>
        <v>0</v>
      </c>
      <c r="K64" s="61"/>
      <c r="L64" s="55" t="s">
        <v>38</v>
      </c>
      <c r="M64" s="56" t="s">
        <v>11</v>
      </c>
      <c r="N64" s="46" t="e">
        <f>VLOOKUP(M64,'(Stammdaten)'!$B$9:$C$13,2,)</f>
        <v>#N/A</v>
      </c>
      <c r="O64" s="56" t="s">
        <v>11</v>
      </c>
      <c r="P64" s="46" t="e">
        <f>VLOOKUP(O64,'(Stammdaten)'!$B$9:$C$13,2,)</f>
        <v>#N/A</v>
      </c>
      <c r="Q64" s="46">
        <f t="shared" si="16"/>
        <v>0</v>
      </c>
      <c r="R64" s="59" t="s">
        <v>11</v>
      </c>
      <c r="S64" s="47"/>
      <c r="T64" s="63"/>
    </row>
    <row r="65" spans="1:20" s="68" customFormat="1" x14ac:dyDescent="0.35">
      <c r="A65" s="64"/>
      <c r="B65" s="65"/>
      <c r="C65" s="66"/>
      <c r="D65" s="66"/>
      <c r="E65" s="66"/>
      <c r="F65" s="66"/>
      <c r="G65" s="66"/>
      <c r="H65" s="66"/>
      <c r="I65" s="66"/>
      <c r="J65" s="66"/>
      <c r="K65" s="66"/>
      <c r="L65" s="66"/>
      <c r="M65" s="66"/>
      <c r="N65" s="66"/>
      <c r="O65" s="66"/>
      <c r="P65" s="66"/>
      <c r="Q65" s="66"/>
      <c r="R65" s="66"/>
      <c r="S65" s="66"/>
      <c r="T65" s="67"/>
    </row>
    <row r="66" spans="1:20" ht="251.5" customHeight="1" x14ac:dyDescent="0.35">
      <c r="A66" s="143" t="s">
        <v>98</v>
      </c>
      <c r="B66" s="62" t="s">
        <v>40</v>
      </c>
      <c r="C66" s="55" t="s">
        <v>102</v>
      </c>
      <c r="D66" s="55" t="s">
        <v>106</v>
      </c>
      <c r="E66" s="55" t="s">
        <v>104</v>
      </c>
      <c r="F66" s="56" t="s">
        <v>11</v>
      </c>
      <c r="G66" s="46" t="e">
        <f>VLOOKUP(F66,'(Stammdaten)'!$B$9:$C$13,2,)</f>
        <v>#N/A</v>
      </c>
      <c r="H66" s="56" t="s">
        <v>11</v>
      </c>
      <c r="I66" s="46" t="e">
        <f>VLOOKUP(H66,'(Stammdaten)'!$B$9:$C$13,2,)</f>
        <v>#N/A</v>
      </c>
      <c r="J66" s="46">
        <f t="shared" si="8"/>
        <v>0</v>
      </c>
      <c r="K66" s="61"/>
      <c r="L66" s="58" t="s">
        <v>103</v>
      </c>
      <c r="M66" s="56" t="s">
        <v>11</v>
      </c>
      <c r="N66" s="46" t="e">
        <f>VLOOKUP(M66,'(Stammdaten)'!$B$9:$C$13,2,)</f>
        <v>#N/A</v>
      </c>
      <c r="O66" s="56" t="s">
        <v>11</v>
      </c>
      <c r="P66" s="46" t="e">
        <f>VLOOKUP(O66,'(Stammdaten)'!$B$9:$C$13,2,)</f>
        <v>#N/A</v>
      </c>
      <c r="Q66" s="46">
        <f t="shared" si="16"/>
        <v>0</v>
      </c>
      <c r="R66" s="59" t="s">
        <v>11</v>
      </c>
      <c r="S66" s="47"/>
      <c r="T66" s="63"/>
    </row>
    <row r="67" spans="1:20" ht="20.149999999999999" customHeight="1" x14ac:dyDescent="0.35">
      <c r="A67" s="144"/>
      <c r="B67" s="62" t="s">
        <v>38</v>
      </c>
      <c r="C67" s="55" t="s">
        <v>38</v>
      </c>
      <c r="D67" s="55" t="s">
        <v>38</v>
      </c>
      <c r="E67" s="55" t="s">
        <v>38</v>
      </c>
      <c r="F67" s="56" t="s">
        <v>11</v>
      </c>
      <c r="G67" s="46" t="e">
        <f>VLOOKUP(F67,'(Stammdaten)'!$B$9:$C$13,2,)</f>
        <v>#N/A</v>
      </c>
      <c r="H67" s="56" t="s">
        <v>11</v>
      </c>
      <c r="I67" s="46" t="e">
        <f>VLOOKUP(H67,'(Stammdaten)'!$B$9:$C$13,2,)</f>
        <v>#N/A</v>
      </c>
      <c r="J67" s="46">
        <f t="shared" si="8"/>
        <v>0</v>
      </c>
      <c r="K67" s="61"/>
      <c r="L67" s="55" t="s">
        <v>38</v>
      </c>
      <c r="M67" s="56" t="s">
        <v>11</v>
      </c>
      <c r="N67" s="46" t="e">
        <f>VLOOKUP(M67,'(Stammdaten)'!$B$9:$C$13,2,)</f>
        <v>#N/A</v>
      </c>
      <c r="O67" s="56" t="s">
        <v>11</v>
      </c>
      <c r="P67" s="46" t="e">
        <f>VLOOKUP(O67,'(Stammdaten)'!$B$9:$C$13,2,)</f>
        <v>#N/A</v>
      </c>
      <c r="Q67" s="46">
        <f t="shared" si="16"/>
        <v>0</v>
      </c>
      <c r="R67" s="59" t="s">
        <v>11</v>
      </c>
      <c r="S67" s="47"/>
      <c r="T67" s="63"/>
    </row>
    <row r="68" spans="1:20" ht="20.149999999999999" customHeight="1" x14ac:dyDescent="0.35">
      <c r="A68" s="144"/>
      <c r="B68" s="62" t="s">
        <v>38</v>
      </c>
      <c r="C68" s="55" t="s">
        <v>38</v>
      </c>
      <c r="D68" s="55" t="s">
        <v>38</v>
      </c>
      <c r="E68" s="55" t="s">
        <v>38</v>
      </c>
      <c r="F68" s="56" t="s">
        <v>11</v>
      </c>
      <c r="G68" s="46" t="e">
        <f>VLOOKUP(F68,'(Stammdaten)'!$B$9:$C$13,2,)</f>
        <v>#N/A</v>
      </c>
      <c r="H68" s="56" t="s">
        <v>11</v>
      </c>
      <c r="I68" s="46" t="e">
        <f>VLOOKUP(H68,'(Stammdaten)'!$B$9:$C$13,2,)</f>
        <v>#N/A</v>
      </c>
      <c r="J68" s="46">
        <f t="shared" si="8"/>
        <v>0</v>
      </c>
      <c r="K68" s="61"/>
      <c r="L68" s="55" t="s">
        <v>38</v>
      </c>
      <c r="M68" s="56" t="s">
        <v>11</v>
      </c>
      <c r="N68" s="46" t="e">
        <f>VLOOKUP(M68,'(Stammdaten)'!$B$9:$C$13,2,)</f>
        <v>#N/A</v>
      </c>
      <c r="O68" s="56" t="s">
        <v>11</v>
      </c>
      <c r="P68" s="46" t="e">
        <f>VLOOKUP(O68,'(Stammdaten)'!$B$9:$C$13,2,)</f>
        <v>#N/A</v>
      </c>
      <c r="Q68" s="46">
        <f t="shared" si="16"/>
        <v>0</v>
      </c>
      <c r="R68" s="59" t="s">
        <v>11</v>
      </c>
      <c r="S68" s="47"/>
      <c r="T68" s="63"/>
    </row>
    <row r="69" spans="1:20" ht="20.149999999999999" customHeight="1" x14ac:dyDescent="0.35">
      <c r="A69" s="145"/>
      <c r="B69" s="62" t="s">
        <v>38</v>
      </c>
      <c r="C69" s="55" t="s">
        <v>38</v>
      </c>
      <c r="D69" s="55" t="s">
        <v>38</v>
      </c>
      <c r="E69" s="55" t="s">
        <v>38</v>
      </c>
      <c r="F69" s="56" t="s">
        <v>11</v>
      </c>
      <c r="G69" s="46" t="e">
        <f>VLOOKUP(F69,'(Stammdaten)'!$B$9:$C$13,2,)</f>
        <v>#N/A</v>
      </c>
      <c r="H69" s="56" t="s">
        <v>11</v>
      </c>
      <c r="I69" s="46" t="e">
        <f>VLOOKUP(H69,'(Stammdaten)'!$B$9:$C$13,2,)</f>
        <v>#N/A</v>
      </c>
      <c r="J69" s="46">
        <f t="shared" si="8"/>
        <v>0</v>
      </c>
      <c r="K69" s="61"/>
      <c r="L69" s="55" t="s">
        <v>38</v>
      </c>
      <c r="M69" s="56" t="s">
        <v>11</v>
      </c>
      <c r="N69" s="46" t="e">
        <f>VLOOKUP(M69,'(Stammdaten)'!$B$9:$C$13,2,)</f>
        <v>#N/A</v>
      </c>
      <c r="O69" s="56" t="s">
        <v>11</v>
      </c>
      <c r="P69" s="46" t="e">
        <f>VLOOKUP(O69,'(Stammdaten)'!$B$9:$C$13,2,)</f>
        <v>#N/A</v>
      </c>
      <c r="Q69" s="46">
        <f t="shared" si="16"/>
        <v>0</v>
      </c>
      <c r="R69" s="59" t="s">
        <v>11</v>
      </c>
      <c r="S69" s="47"/>
      <c r="T69" s="63"/>
    </row>
    <row r="70" spans="1:20" s="68" customFormat="1" x14ac:dyDescent="0.35">
      <c r="A70" s="64"/>
      <c r="B70" s="65"/>
      <c r="C70" s="66"/>
      <c r="D70" s="66"/>
      <c r="E70" s="66"/>
      <c r="F70" s="66"/>
      <c r="G70" s="66"/>
      <c r="H70" s="66"/>
      <c r="I70" s="66"/>
      <c r="J70" s="66"/>
      <c r="K70" s="66"/>
      <c r="L70" s="66"/>
      <c r="M70" s="66"/>
      <c r="N70" s="66"/>
      <c r="O70" s="66"/>
      <c r="P70" s="66"/>
      <c r="Q70" s="66"/>
      <c r="R70" s="66"/>
      <c r="S70" s="66"/>
      <c r="T70" s="67"/>
    </row>
    <row r="71" spans="1:20" x14ac:dyDescent="0.35">
      <c r="A71" s="71" t="s">
        <v>38</v>
      </c>
      <c r="B71" s="62" t="s">
        <v>38</v>
      </c>
      <c r="C71" s="55" t="s">
        <v>38</v>
      </c>
      <c r="D71" s="55" t="s">
        <v>38</v>
      </c>
      <c r="E71" s="55" t="s">
        <v>38</v>
      </c>
      <c r="F71" s="56" t="s">
        <v>11</v>
      </c>
      <c r="G71" s="46" t="e">
        <f>VLOOKUP(F71,'(Stammdaten)'!$B$9:$C$13,2,)</f>
        <v>#N/A</v>
      </c>
      <c r="H71" s="56" t="s">
        <v>11</v>
      </c>
      <c r="I71" s="46" t="e">
        <f>VLOOKUP(H71,'(Stammdaten)'!$B$9:$C$13,2,)</f>
        <v>#N/A</v>
      </c>
      <c r="J71" s="46">
        <f t="shared" si="8"/>
        <v>0</v>
      </c>
      <c r="K71" s="61"/>
      <c r="L71" s="55" t="s">
        <v>38</v>
      </c>
      <c r="M71" s="56" t="s">
        <v>11</v>
      </c>
      <c r="N71" s="46" t="e">
        <f>VLOOKUP(M71,'(Stammdaten)'!$B$9:$C$13,2,)</f>
        <v>#N/A</v>
      </c>
      <c r="O71" s="56" t="s">
        <v>11</v>
      </c>
      <c r="P71" s="46" t="e">
        <f>VLOOKUP(O71,'(Stammdaten)'!$B$9:$C$13,2,)</f>
        <v>#N/A</v>
      </c>
      <c r="Q71" s="46">
        <f t="shared" si="16"/>
        <v>0</v>
      </c>
      <c r="R71" s="59" t="s">
        <v>11</v>
      </c>
      <c r="S71" s="47"/>
      <c r="T71" s="63"/>
    </row>
    <row r="72" spans="1:20" x14ac:dyDescent="0.35">
      <c r="A72" s="71" t="s">
        <v>38</v>
      </c>
      <c r="B72" s="62" t="s">
        <v>38</v>
      </c>
      <c r="C72" s="55" t="s">
        <v>38</v>
      </c>
      <c r="D72" s="55" t="s">
        <v>38</v>
      </c>
      <c r="E72" s="55" t="s">
        <v>38</v>
      </c>
      <c r="F72" s="56" t="s">
        <v>11</v>
      </c>
      <c r="G72" s="46" t="e">
        <f>VLOOKUP(F72,'(Stammdaten)'!$B$9:$C$13,2,)</f>
        <v>#N/A</v>
      </c>
      <c r="H72" s="56" t="s">
        <v>11</v>
      </c>
      <c r="I72" s="46" t="e">
        <f>VLOOKUP(H72,'(Stammdaten)'!$B$9:$C$13,2,)</f>
        <v>#N/A</v>
      </c>
      <c r="J72" s="46">
        <f t="shared" si="8"/>
        <v>0</v>
      </c>
      <c r="K72" s="61"/>
      <c r="L72" s="55" t="s">
        <v>38</v>
      </c>
      <c r="M72" s="56" t="s">
        <v>11</v>
      </c>
      <c r="N72" s="46" t="e">
        <f>VLOOKUP(M72,'(Stammdaten)'!$B$9:$C$13,2,)</f>
        <v>#N/A</v>
      </c>
      <c r="O72" s="56" t="s">
        <v>11</v>
      </c>
      <c r="P72" s="46" t="e">
        <f>VLOOKUP(O72,'(Stammdaten)'!$B$9:$C$13,2,)</f>
        <v>#N/A</v>
      </c>
      <c r="Q72" s="46">
        <f t="shared" si="16"/>
        <v>0</v>
      </c>
      <c r="R72" s="59" t="s">
        <v>11</v>
      </c>
      <c r="S72" s="47"/>
      <c r="T72" s="63"/>
    </row>
    <row r="73" spans="1:20" x14ac:dyDescent="0.35">
      <c r="A73" s="71" t="s">
        <v>38</v>
      </c>
      <c r="B73" s="62" t="s">
        <v>38</v>
      </c>
      <c r="C73" s="55" t="s">
        <v>38</v>
      </c>
      <c r="D73" s="55" t="s">
        <v>38</v>
      </c>
      <c r="E73" s="55" t="s">
        <v>38</v>
      </c>
      <c r="F73" s="56" t="s">
        <v>11</v>
      </c>
      <c r="G73" s="46" t="e">
        <f>VLOOKUP(F73,'(Stammdaten)'!$B$9:$C$13,2,)</f>
        <v>#N/A</v>
      </c>
      <c r="H73" s="56" t="s">
        <v>11</v>
      </c>
      <c r="I73" s="46" t="e">
        <f>VLOOKUP(H73,'(Stammdaten)'!$B$9:$C$13,2,)</f>
        <v>#N/A</v>
      </c>
      <c r="J73" s="46">
        <f t="shared" si="8"/>
        <v>0</v>
      </c>
      <c r="K73" s="61"/>
      <c r="L73" s="55" t="s">
        <v>38</v>
      </c>
      <c r="M73" s="56" t="s">
        <v>11</v>
      </c>
      <c r="N73" s="46" t="e">
        <f>VLOOKUP(M73,'(Stammdaten)'!$B$9:$C$13,2,)</f>
        <v>#N/A</v>
      </c>
      <c r="O73" s="56" t="s">
        <v>11</v>
      </c>
      <c r="P73" s="46" t="e">
        <f>VLOOKUP(O73,'(Stammdaten)'!$B$9:$C$13,2,)</f>
        <v>#N/A</v>
      </c>
      <c r="Q73" s="46">
        <f t="shared" si="16"/>
        <v>0</v>
      </c>
      <c r="R73" s="59" t="s">
        <v>11</v>
      </c>
      <c r="S73" s="47"/>
      <c r="T73" s="63"/>
    </row>
    <row r="74" spans="1:20" x14ac:dyDescent="0.35">
      <c r="A74" s="71" t="s">
        <v>38</v>
      </c>
      <c r="B74" s="62" t="s">
        <v>38</v>
      </c>
      <c r="C74" s="55" t="s">
        <v>38</v>
      </c>
      <c r="D74" s="55" t="s">
        <v>38</v>
      </c>
      <c r="E74" s="55" t="s">
        <v>38</v>
      </c>
      <c r="F74" s="56" t="s">
        <v>11</v>
      </c>
      <c r="G74" s="46" t="e">
        <f>VLOOKUP(F74,'(Stammdaten)'!$B$9:$C$13,2,)</f>
        <v>#N/A</v>
      </c>
      <c r="H74" s="56" t="s">
        <v>11</v>
      </c>
      <c r="I74" s="46" t="e">
        <f>VLOOKUP(H74,'(Stammdaten)'!$B$9:$C$13,2,)</f>
        <v>#N/A</v>
      </c>
      <c r="J74" s="46">
        <f t="shared" si="8"/>
        <v>0</v>
      </c>
      <c r="K74" s="61"/>
      <c r="L74" s="55" t="s">
        <v>38</v>
      </c>
      <c r="M74" s="56" t="s">
        <v>11</v>
      </c>
      <c r="N74" s="46" t="e">
        <f>VLOOKUP(M74,'(Stammdaten)'!$B$9:$C$13,2,)</f>
        <v>#N/A</v>
      </c>
      <c r="O74" s="56" t="s">
        <v>11</v>
      </c>
      <c r="P74" s="46" t="e">
        <f>VLOOKUP(O74,'(Stammdaten)'!$B$9:$C$13,2,)</f>
        <v>#N/A</v>
      </c>
      <c r="Q74" s="46">
        <f t="shared" si="16"/>
        <v>0</v>
      </c>
      <c r="R74" s="59" t="s">
        <v>11</v>
      </c>
      <c r="S74" s="47"/>
      <c r="T74" s="63"/>
    </row>
    <row r="75" spans="1:20" x14ac:dyDescent="0.35">
      <c r="A75" s="71"/>
      <c r="B75" s="62"/>
      <c r="C75" s="55"/>
      <c r="D75" s="55"/>
      <c r="E75" s="55"/>
      <c r="F75" s="56" t="s">
        <v>11</v>
      </c>
      <c r="G75" s="46" t="e">
        <f>VLOOKUP(F75,'(Stammdaten)'!$B$9:$C$13,2,)</f>
        <v>#N/A</v>
      </c>
      <c r="H75" s="56" t="s">
        <v>11</v>
      </c>
      <c r="I75" s="46" t="e">
        <f>VLOOKUP(H75,'(Stammdaten)'!$B$9:$C$13,2,)</f>
        <v>#N/A</v>
      </c>
      <c r="J75" s="46">
        <f t="shared" si="8"/>
        <v>0</v>
      </c>
      <c r="K75" s="61"/>
      <c r="L75" s="58"/>
      <c r="M75" s="56" t="s">
        <v>11</v>
      </c>
      <c r="N75" s="46" t="e">
        <f>VLOOKUP(M75,'(Stammdaten)'!$B$9:$C$13,2,)</f>
        <v>#N/A</v>
      </c>
      <c r="O75" s="56" t="s">
        <v>11</v>
      </c>
      <c r="P75" s="46" t="e">
        <f>VLOOKUP(O75,'(Stammdaten)'!$B$9:$C$13,2,)</f>
        <v>#N/A</v>
      </c>
      <c r="Q75" s="46">
        <f t="shared" si="16"/>
        <v>0</v>
      </c>
      <c r="R75" s="59" t="s">
        <v>11</v>
      </c>
      <c r="S75" s="47"/>
      <c r="T75" s="63"/>
    </row>
    <row r="76" spans="1:20" x14ac:dyDescent="0.35">
      <c r="A76" s="71"/>
      <c r="B76" s="62"/>
      <c r="C76" s="55"/>
      <c r="D76" s="55"/>
      <c r="E76" s="55"/>
      <c r="F76" s="56" t="s">
        <v>11</v>
      </c>
      <c r="G76" s="46" t="e">
        <f>VLOOKUP(F76,'(Stammdaten)'!$B$9:$C$13,2,)</f>
        <v>#N/A</v>
      </c>
      <c r="H76" s="56" t="s">
        <v>11</v>
      </c>
      <c r="I76" s="46" t="e">
        <f>VLOOKUP(H76,'(Stammdaten)'!$B$9:$C$13,2,)</f>
        <v>#N/A</v>
      </c>
      <c r="J76" s="46">
        <f t="shared" si="8"/>
        <v>0</v>
      </c>
      <c r="K76" s="61"/>
      <c r="L76" s="58"/>
      <c r="M76" s="56" t="s">
        <v>11</v>
      </c>
      <c r="N76" s="46" t="e">
        <f>VLOOKUP(M76,'(Stammdaten)'!$B$9:$C$13,2,)</f>
        <v>#N/A</v>
      </c>
      <c r="O76" s="56" t="s">
        <v>11</v>
      </c>
      <c r="P76" s="46" t="e">
        <f>VLOOKUP(O76,'(Stammdaten)'!$B$9:$C$13,2,)</f>
        <v>#N/A</v>
      </c>
      <c r="Q76" s="46">
        <f t="shared" si="16"/>
        <v>0</v>
      </c>
      <c r="R76" s="59" t="s">
        <v>11</v>
      </c>
      <c r="S76" s="47"/>
      <c r="T76" s="63"/>
    </row>
    <row r="77" spans="1:20" x14ac:dyDescent="0.35">
      <c r="A77" s="71"/>
      <c r="B77" s="62"/>
      <c r="C77" s="55"/>
      <c r="D77" s="55"/>
      <c r="E77" s="55"/>
      <c r="F77" s="56" t="s">
        <v>11</v>
      </c>
      <c r="G77" s="46" t="e">
        <f>VLOOKUP(F77,'(Stammdaten)'!$B$9:$C$13,2,)</f>
        <v>#N/A</v>
      </c>
      <c r="H77" s="56" t="s">
        <v>11</v>
      </c>
      <c r="I77" s="46" t="e">
        <f>VLOOKUP(H77,'(Stammdaten)'!$B$9:$C$13,2,)</f>
        <v>#N/A</v>
      </c>
      <c r="J77" s="46">
        <f t="shared" si="8"/>
        <v>0</v>
      </c>
      <c r="K77" s="61"/>
      <c r="L77" s="58"/>
      <c r="M77" s="56" t="s">
        <v>11</v>
      </c>
      <c r="N77" s="46" t="e">
        <f>VLOOKUP(M77,'(Stammdaten)'!$B$9:$C$13,2,)</f>
        <v>#N/A</v>
      </c>
      <c r="O77" s="56" t="s">
        <v>11</v>
      </c>
      <c r="P77" s="46" t="e">
        <f>VLOOKUP(O77,'(Stammdaten)'!$B$9:$C$13,2,)</f>
        <v>#N/A</v>
      </c>
      <c r="Q77" s="46">
        <f t="shared" si="16"/>
        <v>0</v>
      </c>
      <c r="R77" s="59" t="s">
        <v>11</v>
      </c>
      <c r="S77" s="47"/>
      <c r="T77" s="63"/>
    </row>
    <row r="78" spans="1:20" x14ac:dyDescent="0.35">
      <c r="A78" s="71"/>
      <c r="B78" s="62"/>
      <c r="C78" s="55"/>
      <c r="D78" s="55"/>
      <c r="E78" s="55"/>
      <c r="F78" s="56" t="s">
        <v>11</v>
      </c>
      <c r="G78" s="46" t="e">
        <f>VLOOKUP(F78,'(Stammdaten)'!$B$9:$C$13,2,)</f>
        <v>#N/A</v>
      </c>
      <c r="H78" s="56" t="s">
        <v>11</v>
      </c>
      <c r="I78" s="46" t="e">
        <f>VLOOKUP(H78,'(Stammdaten)'!$B$9:$C$13,2,)</f>
        <v>#N/A</v>
      </c>
      <c r="J78" s="46">
        <f t="shared" si="8"/>
        <v>0</v>
      </c>
      <c r="K78" s="61"/>
      <c r="L78" s="58"/>
      <c r="M78" s="56" t="s">
        <v>11</v>
      </c>
      <c r="N78" s="46" t="e">
        <f>VLOOKUP(M78,'(Stammdaten)'!$B$9:$C$13,2,)</f>
        <v>#N/A</v>
      </c>
      <c r="O78" s="56" t="s">
        <v>11</v>
      </c>
      <c r="P78" s="46" t="e">
        <f>VLOOKUP(O78,'(Stammdaten)'!$B$9:$C$13,2,)</f>
        <v>#N/A</v>
      </c>
      <c r="Q78" s="46">
        <f t="shared" si="16"/>
        <v>0</v>
      </c>
      <c r="R78" s="59" t="s">
        <v>11</v>
      </c>
      <c r="S78" s="47"/>
      <c r="T78" s="63"/>
    </row>
    <row r="79" spans="1:20" x14ac:dyDescent="0.35">
      <c r="A79" s="71"/>
      <c r="B79" s="62"/>
      <c r="C79" s="55"/>
      <c r="D79" s="55"/>
      <c r="E79" s="55"/>
      <c r="F79" s="56" t="s">
        <v>11</v>
      </c>
      <c r="G79" s="46" t="e">
        <f>VLOOKUP(F79,'(Stammdaten)'!$B$9:$C$13,2,)</f>
        <v>#N/A</v>
      </c>
      <c r="H79" s="56" t="s">
        <v>11</v>
      </c>
      <c r="I79" s="46" t="e">
        <f>VLOOKUP(H79,'(Stammdaten)'!$B$9:$C$13,2,)</f>
        <v>#N/A</v>
      </c>
      <c r="J79" s="46">
        <f t="shared" ref="J79:J114" si="17">IFERROR(G79*I79,0)</f>
        <v>0</v>
      </c>
      <c r="K79" s="61"/>
      <c r="L79" s="58"/>
      <c r="M79" s="56" t="s">
        <v>11</v>
      </c>
      <c r="N79" s="46" t="e">
        <f>VLOOKUP(M79,'(Stammdaten)'!$B$9:$C$13,2,)</f>
        <v>#N/A</v>
      </c>
      <c r="O79" s="56" t="s">
        <v>11</v>
      </c>
      <c r="P79" s="46" t="e">
        <f>VLOOKUP(O79,'(Stammdaten)'!$B$9:$C$13,2,)</f>
        <v>#N/A</v>
      </c>
      <c r="Q79" s="46">
        <f t="shared" si="16"/>
        <v>0</v>
      </c>
      <c r="R79" s="59" t="s">
        <v>11</v>
      </c>
      <c r="S79" s="47"/>
      <c r="T79" s="63"/>
    </row>
    <row r="80" spans="1:20" x14ac:dyDescent="0.35">
      <c r="A80" s="71"/>
      <c r="B80" s="62"/>
      <c r="C80" s="55"/>
      <c r="D80" s="55"/>
      <c r="E80" s="55"/>
      <c r="F80" s="56" t="s">
        <v>11</v>
      </c>
      <c r="G80" s="46" t="e">
        <f>VLOOKUP(F80,'(Stammdaten)'!$B$9:$C$13,2,)</f>
        <v>#N/A</v>
      </c>
      <c r="H80" s="56" t="s">
        <v>11</v>
      </c>
      <c r="I80" s="46" t="e">
        <f>VLOOKUP(H80,'(Stammdaten)'!$B$9:$C$13,2,)</f>
        <v>#N/A</v>
      </c>
      <c r="J80" s="46">
        <f t="shared" si="17"/>
        <v>0</v>
      </c>
      <c r="K80" s="61"/>
      <c r="L80" s="58"/>
      <c r="M80" s="56" t="s">
        <v>11</v>
      </c>
      <c r="N80" s="46" t="e">
        <f>VLOOKUP(M80,'(Stammdaten)'!$B$9:$C$13,2,)</f>
        <v>#N/A</v>
      </c>
      <c r="O80" s="56" t="s">
        <v>11</v>
      </c>
      <c r="P80" s="46" t="e">
        <f>VLOOKUP(O80,'(Stammdaten)'!$B$9:$C$13,2,)</f>
        <v>#N/A</v>
      </c>
      <c r="Q80" s="46">
        <f t="shared" si="16"/>
        <v>0</v>
      </c>
      <c r="R80" s="59" t="s">
        <v>11</v>
      </c>
      <c r="S80" s="47"/>
      <c r="T80" s="63"/>
    </row>
    <row r="81" spans="1:20" x14ac:dyDescent="0.35">
      <c r="A81" s="71"/>
      <c r="B81" s="62"/>
      <c r="C81" s="55"/>
      <c r="D81" s="55"/>
      <c r="E81" s="55"/>
      <c r="F81" s="56" t="s">
        <v>11</v>
      </c>
      <c r="G81" s="46" t="e">
        <f>VLOOKUP(F81,'(Stammdaten)'!$B$9:$C$13,2,)</f>
        <v>#N/A</v>
      </c>
      <c r="H81" s="56" t="s">
        <v>11</v>
      </c>
      <c r="I81" s="46" t="e">
        <f>VLOOKUP(H81,'(Stammdaten)'!$B$9:$C$13,2,)</f>
        <v>#N/A</v>
      </c>
      <c r="J81" s="46">
        <f t="shared" si="17"/>
        <v>0</v>
      </c>
      <c r="K81" s="61"/>
      <c r="L81" s="58"/>
      <c r="M81" s="56" t="s">
        <v>11</v>
      </c>
      <c r="N81" s="46" t="e">
        <f>VLOOKUP(M81,'(Stammdaten)'!$B$9:$C$13,2,)</f>
        <v>#N/A</v>
      </c>
      <c r="O81" s="56" t="s">
        <v>11</v>
      </c>
      <c r="P81" s="46" t="e">
        <f>VLOOKUP(O81,'(Stammdaten)'!$B$9:$C$13,2,)</f>
        <v>#N/A</v>
      </c>
      <c r="Q81" s="46">
        <f t="shared" si="16"/>
        <v>0</v>
      </c>
      <c r="R81" s="59" t="s">
        <v>11</v>
      </c>
      <c r="S81" s="47"/>
      <c r="T81" s="63"/>
    </row>
    <row r="82" spans="1:20" x14ac:dyDescent="0.35">
      <c r="A82" s="71"/>
      <c r="B82" s="62"/>
      <c r="C82" s="55"/>
      <c r="D82" s="55"/>
      <c r="E82" s="55"/>
      <c r="F82" s="56" t="s">
        <v>11</v>
      </c>
      <c r="G82" s="46" t="e">
        <f>VLOOKUP(F82,'(Stammdaten)'!$B$9:$C$13,2,)</f>
        <v>#N/A</v>
      </c>
      <c r="H82" s="56" t="s">
        <v>11</v>
      </c>
      <c r="I82" s="46" t="e">
        <f>VLOOKUP(H82,'(Stammdaten)'!$B$9:$C$13,2,)</f>
        <v>#N/A</v>
      </c>
      <c r="J82" s="46">
        <f t="shared" si="17"/>
        <v>0</v>
      </c>
      <c r="K82" s="61"/>
      <c r="L82" s="58"/>
      <c r="M82" s="56" t="s">
        <v>11</v>
      </c>
      <c r="N82" s="46" t="e">
        <f>VLOOKUP(M82,'(Stammdaten)'!$B$9:$C$13,2,)</f>
        <v>#N/A</v>
      </c>
      <c r="O82" s="56" t="s">
        <v>11</v>
      </c>
      <c r="P82" s="46" t="e">
        <f>VLOOKUP(O82,'(Stammdaten)'!$B$9:$C$13,2,)</f>
        <v>#N/A</v>
      </c>
      <c r="Q82" s="46">
        <f t="shared" si="16"/>
        <v>0</v>
      </c>
      <c r="R82" s="59" t="s">
        <v>11</v>
      </c>
      <c r="S82" s="47"/>
      <c r="T82" s="63"/>
    </row>
    <row r="83" spans="1:20" x14ac:dyDescent="0.35">
      <c r="A83" s="71"/>
      <c r="B83" s="62"/>
      <c r="C83" s="55"/>
      <c r="D83" s="55"/>
      <c r="E83" s="55"/>
      <c r="F83" s="56" t="s">
        <v>11</v>
      </c>
      <c r="G83" s="46" t="e">
        <f>VLOOKUP(F83,'(Stammdaten)'!$B$9:$C$13,2,)</f>
        <v>#N/A</v>
      </c>
      <c r="H83" s="56" t="s">
        <v>11</v>
      </c>
      <c r="I83" s="46" t="e">
        <f>VLOOKUP(H83,'(Stammdaten)'!$B$9:$C$13,2,)</f>
        <v>#N/A</v>
      </c>
      <c r="J83" s="46">
        <f t="shared" si="17"/>
        <v>0</v>
      </c>
      <c r="K83" s="61"/>
      <c r="L83" s="58"/>
      <c r="M83" s="56" t="s">
        <v>11</v>
      </c>
      <c r="N83" s="46" t="e">
        <f>VLOOKUP(M83,'(Stammdaten)'!$B$9:$C$13,2,)</f>
        <v>#N/A</v>
      </c>
      <c r="O83" s="56" t="s">
        <v>11</v>
      </c>
      <c r="P83" s="46" t="e">
        <f>VLOOKUP(O83,'(Stammdaten)'!$B$9:$C$13,2,)</f>
        <v>#N/A</v>
      </c>
      <c r="Q83" s="46">
        <f t="shared" si="16"/>
        <v>0</v>
      </c>
      <c r="R83" s="59" t="s">
        <v>11</v>
      </c>
      <c r="S83" s="47"/>
      <c r="T83" s="63"/>
    </row>
    <row r="84" spans="1:20" x14ac:dyDescent="0.35">
      <c r="A84" s="71"/>
      <c r="B84" s="62"/>
      <c r="C84" s="55"/>
      <c r="D84" s="55"/>
      <c r="E84" s="55"/>
      <c r="F84" s="56" t="s">
        <v>11</v>
      </c>
      <c r="G84" s="46" t="e">
        <f>VLOOKUP(F84,'(Stammdaten)'!$B$9:$C$13,2,)</f>
        <v>#N/A</v>
      </c>
      <c r="H84" s="56" t="s">
        <v>11</v>
      </c>
      <c r="I84" s="46" t="e">
        <f>VLOOKUP(H84,'(Stammdaten)'!$B$9:$C$13,2,)</f>
        <v>#N/A</v>
      </c>
      <c r="J84" s="46">
        <f t="shared" si="17"/>
        <v>0</v>
      </c>
      <c r="K84" s="61"/>
      <c r="L84" s="58"/>
      <c r="M84" s="56" t="s">
        <v>11</v>
      </c>
      <c r="N84" s="46" t="e">
        <f>VLOOKUP(M84,'(Stammdaten)'!$B$9:$C$13,2,)</f>
        <v>#N/A</v>
      </c>
      <c r="O84" s="56" t="s">
        <v>11</v>
      </c>
      <c r="P84" s="46" t="e">
        <f>VLOOKUP(O84,'(Stammdaten)'!$B$9:$C$13,2,)</f>
        <v>#N/A</v>
      </c>
      <c r="Q84" s="46">
        <f t="shared" si="16"/>
        <v>0</v>
      </c>
      <c r="R84" s="59" t="s">
        <v>11</v>
      </c>
      <c r="S84" s="47"/>
      <c r="T84" s="63"/>
    </row>
    <row r="85" spans="1:20" x14ac:dyDescent="0.35">
      <c r="A85" s="71"/>
      <c r="B85" s="62"/>
      <c r="C85" s="55"/>
      <c r="D85" s="55"/>
      <c r="E85" s="55"/>
      <c r="F85" s="56" t="s">
        <v>11</v>
      </c>
      <c r="G85" s="46" t="e">
        <f>VLOOKUP(F85,'(Stammdaten)'!$B$9:$C$13,2,)</f>
        <v>#N/A</v>
      </c>
      <c r="H85" s="56" t="s">
        <v>11</v>
      </c>
      <c r="I85" s="46" t="e">
        <f>VLOOKUP(H85,'(Stammdaten)'!$B$9:$C$13,2,)</f>
        <v>#N/A</v>
      </c>
      <c r="J85" s="46">
        <f t="shared" si="17"/>
        <v>0</v>
      </c>
      <c r="K85" s="61"/>
      <c r="L85" s="58"/>
      <c r="M85" s="56" t="s">
        <v>11</v>
      </c>
      <c r="N85" s="46" t="e">
        <f>VLOOKUP(M85,'(Stammdaten)'!$B$9:$C$13,2,)</f>
        <v>#N/A</v>
      </c>
      <c r="O85" s="56" t="s">
        <v>11</v>
      </c>
      <c r="P85" s="46" t="e">
        <f>VLOOKUP(O85,'(Stammdaten)'!$B$9:$C$13,2,)</f>
        <v>#N/A</v>
      </c>
      <c r="Q85" s="46">
        <f t="shared" si="16"/>
        <v>0</v>
      </c>
      <c r="R85" s="59" t="s">
        <v>11</v>
      </c>
      <c r="S85" s="47"/>
      <c r="T85" s="63"/>
    </row>
    <row r="86" spans="1:20" x14ac:dyDescent="0.35">
      <c r="A86" s="71"/>
      <c r="B86" s="62"/>
      <c r="C86" s="55"/>
      <c r="D86" s="55"/>
      <c r="E86" s="55"/>
      <c r="F86" s="56" t="s">
        <v>11</v>
      </c>
      <c r="G86" s="46" t="e">
        <f>VLOOKUP(F86,'(Stammdaten)'!$B$9:$C$13,2,)</f>
        <v>#N/A</v>
      </c>
      <c r="H86" s="56" t="s">
        <v>11</v>
      </c>
      <c r="I86" s="46" t="e">
        <f>VLOOKUP(H86,'(Stammdaten)'!$B$9:$C$13,2,)</f>
        <v>#N/A</v>
      </c>
      <c r="J86" s="46">
        <f t="shared" si="17"/>
        <v>0</v>
      </c>
      <c r="K86" s="61"/>
      <c r="L86" s="58"/>
      <c r="M86" s="56" t="s">
        <v>11</v>
      </c>
      <c r="N86" s="46" t="e">
        <f>VLOOKUP(M86,'(Stammdaten)'!$B$9:$C$13,2,)</f>
        <v>#N/A</v>
      </c>
      <c r="O86" s="56" t="s">
        <v>11</v>
      </c>
      <c r="P86" s="46" t="e">
        <f>VLOOKUP(O86,'(Stammdaten)'!$B$9:$C$13,2,)</f>
        <v>#N/A</v>
      </c>
      <c r="Q86" s="46">
        <f t="shared" si="16"/>
        <v>0</v>
      </c>
      <c r="R86" s="59" t="s">
        <v>11</v>
      </c>
      <c r="S86" s="47"/>
      <c r="T86" s="63"/>
    </row>
    <row r="87" spans="1:20" x14ac:dyDescent="0.35">
      <c r="A87" s="71"/>
      <c r="B87" s="62"/>
      <c r="C87" s="55"/>
      <c r="D87" s="55"/>
      <c r="E87" s="55"/>
      <c r="F87" s="56" t="s">
        <v>11</v>
      </c>
      <c r="G87" s="46" t="e">
        <f>VLOOKUP(F87,'(Stammdaten)'!$B$9:$C$13,2,)</f>
        <v>#N/A</v>
      </c>
      <c r="H87" s="56" t="s">
        <v>11</v>
      </c>
      <c r="I87" s="46" t="e">
        <f>VLOOKUP(H87,'(Stammdaten)'!$B$9:$C$13,2,)</f>
        <v>#N/A</v>
      </c>
      <c r="J87" s="46">
        <f t="shared" si="17"/>
        <v>0</v>
      </c>
      <c r="K87" s="61"/>
      <c r="L87" s="58"/>
      <c r="M87" s="56" t="s">
        <v>11</v>
      </c>
      <c r="N87" s="46" t="e">
        <f>VLOOKUP(M87,'(Stammdaten)'!$B$9:$C$13,2,)</f>
        <v>#N/A</v>
      </c>
      <c r="O87" s="56" t="s">
        <v>11</v>
      </c>
      <c r="P87" s="46" t="e">
        <f>VLOOKUP(O87,'(Stammdaten)'!$B$9:$C$13,2,)</f>
        <v>#N/A</v>
      </c>
      <c r="Q87" s="46">
        <f t="shared" si="16"/>
        <v>0</v>
      </c>
      <c r="R87" s="59" t="s">
        <v>11</v>
      </c>
      <c r="S87" s="47"/>
      <c r="T87" s="63"/>
    </row>
    <row r="88" spans="1:20" x14ac:dyDescent="0.35">
      <c r="A88" s="71"/>
      <c r="B88" s="62"/>
      <c r="C88" s="55"/>
      <c r="D88" s="55"/>
      <c r="E88" s="55"/>
      <c r="F88" s="56" t="s">
        <v>11</v>
      </c>
      <c r="G88" s="46" t="e">
        <f>VLOOKUP(F88,'(Stammdaten)'!$B$9:$C$13,2,)</f>
        <v>#N/A</v>
      </c>
      <c r="H88" s="56" t="s">
        <v>11</v>
      </c>
      <c r="I88" s="46" t="e">
        <f>VLOOKUP(H88,'(Stammdaten)'!$B$9:$C$13,2,)</f>
        <v>#N/A</v>
      </c>
      <c r="J88" s="46">
        <f t="shared" si="17"/>
        <v>0</v>
      </c>
      <c r="K88" s="61"/>
      <c r="L88" s="58"/>
      <c r="M88" s="56" t="s">
        <v>11</v>
      </c>
      <c r="N88" s="46" t="e">
        <f>VLOOKUP(M88,'(Stammdaten)'!$B$9:$C$13,2,)</f>
        <v>#N/A</v>
      </c>
      <c r="O88" s="56" t="s">
        <v>11</v>
      </c>
      <c r="P88" s="46" t="e">
        <f>VLOOKUP(O88,'(Stammdaten)'!$B$9:$C$13,2,)</f>
        <v>#N/A</v>
      </c>
      <c r="Q88" s="46">
        <f t="shared" si="16"/>
        <v>0</v>
      </c>
      <c r="R88" s="59" t="s">
        <v>11</v>
      </c>
      <c r="S88" s="47"/>
      <c r="T88" s="63"/>
    </row>
    <row r="89" spans="1:20" x14ac:dyDescent="0.35">
      <c r="A89" s="71"/>
      <c r="B89" s="62"/>
      <c r="C89" s="55"/>
      <c r="D89" s="55"/>
      <c r="E89" s="55"/>
      <c r="F89" s="56" t="s">
        <v>11</v>
      </c>
      <c r="G89" s="46" t="e">
        <f>VLOOKUP(F89,'(Stammdaten)'!$B$9:$C$13,2,)</f>
        <v>#N/A</v>
      </c>
      <c r="H89" s="56" t="s">
        <v>11</v>
      </c>
      <c r="I89" s="46" t="e">
        <f>VLOOKUP(H89,'(Stammdaten)'!$B$9:$C$13,2,)</f>
        <v>#N/A</v>
      </c>
      <c r="J89" s="46">
        <f t="shared" si="17"/>
        <v>0</v>
      </c>
      <c r="K89" s="61"/>
      <c r="L89" s="58"/>
      <c r="M89" s="56" t="s">
        <v>11</v>
      </c>
      <c r="N89" s="46" t="e">
        <f>VLOOKUP(M89,'(Stammdaten)'!$B$9:$C$13,2,)</f>
        <v>#N/A</v>
      </c>
      <c r="O89" s="56" t="s">
        <v>11</v>
      </c>
      <c r="P89" s="46" t="e">
        <f>VLOOKUP(O89,'(Stammdaten)'!$B$9:$C$13,2,)</f>
        <v>#N/A</v>
      </c>
      <c r="Q89" s="46">
        <f t="shared" si="16"/>
        <v>0</v>
      </c>
      <c r="R89" s="59" t="s">
        <v>11</v>
      </c>
      <c r="S89" s="47"/>
      <c r="T89" s="63"/>
    </row>
    <row r="90" spans="1:20" x14ac:dyDescent="0.35">
      <c r="A90" s="71"/>
      <c r="B90" s="62"/>
      <c r="C90" s="55"/>
      <c r="D90" s="55"/>
      <c r="E90" s="55"/>
      <c r="F90" s="56" t="s">
        <v>11</v>
      </c>
      <c r="G90" s="46" t="e">
        <f>VLOOKUP(F90,'(Stammdaten)'!$B$9:$C$13,2,)</f>
        <v>#N/A</v>
      </c>
      <c r="H90" s="56" t="s">
        <v>11</v>
      </c>
      <c r="I90" s="46" t="e">
        <f>VLOOKUP(H90,'(Stammdaten)'!$B$9:$C$13,2,)</f>
        <v>#N/A</v>
      </c>
      <c r="J90" s="46">
        <f t="shared" si="17"/>
        <v>0</v>
      </c>
      <c r="K90" s="61"/>
      <c r="L90" s="58"/>
      <c r="M90" s="56" t="s">
        <v>11</v>
      </c>
      <c r="N90" s="46" t="e">
        <f>VLOOKUP(M90,'(Stammdaten)'!$B$9:$C$13,2,)</f>
        <v>#N/A</v>
      </c>
      <c r="O90" s="56" t="s">
        <v>11</v>
      </c>
      <c r="P90" s="46" t="e">
        <f>VLOOKUP(O90,'(Stammdaten)'!$B$9:$C$13,2,)</f>
        <v>#N/A</v>
      </c>
      <c r="Q90" s="46">
        <f t="shared" si="16"/>
        <v>0</v>
      </c>
      <c r="R90" s="59" t="s">
        <v>11</v>
      </c>
      <c r="S90" s="47"/>
      <c r="T90" s="63"/>
    </row>
    <row r="91" spans="1:20" x14ac:dyDescent="0.35">
      <c r="A91" s="71"/>
      <c r="B91" s="62"/>
      <c r="C91" s="55"/>
      <c r="D91" s="55"/>
      <c r="E91" s="55"/>
      <c r="F91" s="56" t="s">
        <v>11</v>
      </c>
      <c r="G91" s="46" t="e">
        <f>VLOOKUP(F91,'(Stammdaten)'!$B$9:$C$13,2,)</f>
        <v>#N/A</v>
      </c>
      <c r="H91" s="56" t="s">
        <v>11</v>
      </c>
      <c r="I91" s="46" t="e">
        <f>VLOOKUP(H91,'(Stammdaten)'!$B$9:$C$13,2,)</f>
        <v>#N/A</v>
      </c>
      <c r="J91" s="46">
        <f t="shared" si="17"/>
        <v>0</v>
      </c>
      <c r="K91" s="61"/>
      <c r="L91" s="58"/>
      <c r="M91" s="56" t="s">
        <v>11</v>
      </c>
      <c r="N91" s="46" t="e">
        <f>VLOOKUP(M91,'(Stammdaten)'!$B$9:$C$13,2,)</f>
        <v>#N/A</v>
      </c>
      <c r="O91" s="56" t="s">
        <v>11</v>
      </c>
      <c r="P91" s="46" t="e">
        <f>VLOOKUP(O91,'(Stammdaten)'!$B$9:$C$13,2,)</f>
        <v>#N/A</v>
      </c>
      <c r="Q91" s="46">
        <f t="shared" si="16"/>
        <v>0</v>
      </c>
      <c r="R91" s="59" t="s">
        <v>11</v>
      </c>
      <c r="S91" s="47"/>
      <c r="T91" s="63"/>
    </row>
    <row r="92" spans="1:20" x14ac:dyDescent="0.35">
      <c r="A92" s="71"/>
      <c r="B92" s="62"/>
      <c r="C92" s="55"/>
      <c r="D92" s="55"/>
      <c r="E92" s="55"/>
      <c r="F92" s="56" t="s">
        <v>11</v>
      </c>
      <c r="G92" s="46" t="e">
        <f>VLOOKUP(F92,'(Stammdaten)'!$B$9:$C$13,2,)</f>
        <v>#N/A</v>
      </c>
      <c r="H92" s="56" t="s">
        <v>11</v>
      </c>
      <c r="I92" s="46" t="e">
        <f>VLOOKUP(H92,'(Stammdaten)'!$B$9:$C$13,2,)</f>
        <v>#N/A</v>
      </c>
      <c r="J92" s="46">
        <f t="shared" si="17"/>
        <v>0</v>
      </c>
      <c r="K92" s="61"/>
      <c r="L92" s="58"/>
      <c r="M92" s="56" t="s">
        <v>11</v>
      </c>
      <c r="N92" s="46" t="e">
        <f>VLOOKUP(M92,'(Stammdaten)'!$B$9:$C$13,2,)</f>
        <v>#N/A</v>
      </c>
      <c r="O92" s="56" t="s">
        <v>11</v>
      </c>
      <c r="P92" s="46" t="e">
        <f>VLOOKUP(O92,'(Stammdaten)'!$B$9:$C$13,2,)</f>
        <v>#N/A</v>
      </c>
      <c r="Q92" s="46">
        <f t="shared" si="16"/>
        <v>0</v>
      </c>
      <c r="R92" s="59" t="s">
        <v>11</v>
      </c>
      <c r="S92" s="47"/>
      <c r="T92" s="63"/>
    </row>
    <row r="93" spans="1:20" x14ac:dyDescent="0.35">
      <c r="A93" s="71"/>
      <c r="B93" s="62"/>
      <c r="C93" s="55"/>
      <c r="D93" s="55"/>
      <c r="E93" s="55"/>
      <c r="F93" s="56" t="s">
        <v>11</v>
      </c>
      <c r="G93" s="46" t="e">
        <f>VLOOKUP(F93,'(Stammdaten)'!$B$9:$C$13,2,)</f>
        <v>#N/A</v>
      </c>
      <c r="H93" s="56" t="s">
        <v>11</v>
      </c>
      <c r="I93" s="46" t="e">
        <f>VLOOKUP(H93,'(Stammdaten)'!$B$9:$C$13,2,)</f>
        <v>#N/A</v>
      </c>
      <c r="J93" s="46">
        <f t="shared" si="17"/>
        <v>0</v>
      </c>
      <c r="K93" s="61"/>
      <c r="L93" s="58"/>
      <c r="M93" s="56" t="s">
        <v>11</v>
      </c>
      <c r="N93" s="46" t="e">
        <f>VLOOKUP(M93,'(Stammdaten)'!$B$9:$C$13,2,)</f>
        <v>#N/A</v>
      </c>
      <c r="O93" s="56" t="s">
        <v>11</v>
      </c>
      <c r="P93" s="46" t="e">
        <f>VLOOKUP(O93,'(Stammdaten)'!$B$9:$C$13,2,)</f>
        <v>#N/A</v>
      </c>
      <c r="Q93" s="46">
        <f t="shared" si="16"/>
        <v>0</v>
      </c>
      <c r="R93" s="59" t="s">
        <v>11</v>
      </c>
      <c r="S93" s="47"/>
      <c r="T93" s="63"/>
    </row>
    <row r="94" spans="1:20" x14ac:dyDescent="0.35">
      <c r="A94" s="71"/>
      <c r="B94" s="62"/>
      <c r="C94" s="55"/>
      <c r="D94" s="55"/>
      <c r="E94" s="55"/>
      <c r="F94" s="56" t="s">
        <v>11</v>
      </c>
      <c r="G94" s="46" t="e">
        <f>VLOOKUP(F94,'(Stammdaten)'!$B$9:$C$13,2,)</f>
        <v>#N/A</v>
      </c>
      <c r="H94" s="56" t="s">
        <v>11</v>
      </c>
      <c r="I94" s="46" t="e">
        <f>VLOOKUP(H94,'(Stammdaten)'!$B$9:$C$13,2,)</f>
        <v>#N/A</v>
      </c>
      <c r="J94" s="46">
        <f t="shared" si="17"/>
        <v>0</v>
      </c>
      <c r="K94" s="61"/>
      <c r="L94" s="58"/>
      <c r="M94" s="56" t="s">
        <v>11</v>
      </c>
      <c r="N94" s="46" t="e">
        <f>VLOOKUP(M94,'(Stammdaten)'!$B$9:$C$13,2,)</f>
        <v>#N/A</v>
      </c>
      <c r="O94" s="56" t="s">
        <v>11</v>
      </c>
      <c r="P94" s="46" t="e">
        <f>VLOOKUP(O94,'(Stammdaten)'!$B$9:$C$13,2,)</f>
        <v>#N/A</v>
      </c>
      <c r="Q94" s="46">
        <f t="shared" si="16"/>
        <v>0</v>
      </c>
      <c r="R94" s="59" t="s">
        <v>11</v>
      </c>
      <c r="S94" s="47"/>
      <c r="T94" s="63"/>
    </row>
    <row r="95" spans="1:20" x14ac:dyDescent="0.35">
      <c r="A95" s="71"/>
      <c r="B95" s="62"/>
      <c r="C95" s="55"/>
      <c r="D95" s="55"/>
      <c r="E95" s="55"/>
      <c r="F95" s="56" t="s">
        <v>11</v>
      </c>
      <c r="G95" s="46" t="e">
        <f>VLOOKUP(F95,'(Stammdaten)'!$B$9:$C$13,2,)</f>
        <v>#N/A</v>
      </c>
      <c r="H95" s="56" t="s">
        <v>11</v>
      </c>
      <c r="I95" s="46" t="e">
        <f>VLOOKUP(H95,'(Stammdaten)'!$B$9:$C$13,2,)</f>
        <v>#N/A</v>
      </c>
      <c r="J95" s="46">
        <f t="shared" si="17"/>
        <v>0</v>
      </c>
      <c r="K95" s="61"/>
      <c r="L95" s="58"/>
      <c r="M95" s="56" t="s">
        <v>11</v>
      </c>
      <c r="N95" s="46" t="e">
        <f>VLOOKUP(M95,'(Stammdaten)'!$B$9:$C$13,2,)</f>
        <v>#N/A</v>
      </c>
      <c r="O95" s="56" t="s">
        <v>11</v>
      </c>
      <c r="P95" s="46" t="e">
        <f>VLOOKUP(O95,'(Stammdaten)'!$B$9:$C$13,2,)</f>
        <v>#N/A</v>
      </c>
      <c r="Q95" s="46">
        <f t="shared" si="16"/>
        <v>0</v>
      </c>
      <c r="R95" s="59" t="s">
        <v>11</v>
      </c>
      <c r="S95" s="47"/>
      <c r="T95" s="63"/>
    </row>
    <row r="96" spans="1:20" x14ac:dyDescent="0.35">
      <c r="A96" s="71"/>
      <c r="B96" s="62"/>
      <c r="C96" s="55"/>
      <c r="D96" s="55"/>
      <c r="E96" s="55"/>
      <c r="F96" s="56" t="s">
        <v>11</v>
      </c>
      <c r="G96" s="46" t="e">
        <f>VLOOKUP(F96,'(Stammdaten)'!$B$9:$C$13,2,)</f>
        <v>#N/A</v>
      </c>
      <c r="H96" s="56" t="s">
        <v>11</v>
      </c>
      <c r="I96" s="46" t="e">
        <f>VLOOKUP(H96,'(Stammdaten)'!$B$9:$C$13,2,)</f>
        <v>#N/A</v>
      </c>
      <c r="J96" s="46">
        <f t="shared" si="17"/>
        <v>0</v>
      </c>
      <c r="K96" s="61"/>
      <c r="L96" s="58"/>
      <c r="M96" s="56" t="s">
        <v>11</v>
      </c>
      <c r="N96" s="46" t="e">
        <f>VLOOKUP(M96,'(Stammdaten)'!$B$9:$C$13,2,)</f>
        <v>#N/A</v>
      </c>
      <c r="O96" s="56" t="s">
        <v>11</v>
      </c>
      <c r="P96" s="46" t="e">
        <f>VLOOKUP(O96,'(Stammdaten)'!$B$9:$C$13,2,)</f>
        <v>#N/A</v>
      </c>
      <c r="Q96" s="46">
        <f t="shared" si="16"/>
        <v>0</v>
      </c>
      <c r="R96" s="59" t="s">
        <v>11</v>
      </c>
      <c r="S96" s="47"/>
      <c r="T96" s="63"/>
    </row>
    <row r="97" spans="1:20" x14ac:dyDescent="0.35">
      <c r="A97" s="71"/>
      <c r="B97" s="62"/>
      <c r="C97" s="55"/>
      <c r="D97" s="55"/>
      <c r="E97" s="55"/>
      <c r="F97" s="56" t="s">
        <v>11</v>
      </c>
      <c r="G97" s="46" t="e">
        <f>VLOOKUP(F97,'(Stammdaten)'!$B$9:$C$13,2,)</f>
        <v>#N/A</v>
      </c>
      <c r="H97" s="56" t="s">
        <v>11</v>
      </c>
      <c r="I97" s="46" t="e">
        <f>VLOOKUP(H97,'(Stammdaten)'!$B$9:$C$13,2,)</f>
        <v>#N/A</v>
      </c>
      <c r="J97" s="46">
        <f t="shared" si="17"/>
        <v>0</v>
      </c>
      <c r="K97" s="61"/>
      <c r="L97" s="58"/>
      <c r="M97" s="56" t="s">
        <v>11</v>
      </c>
      <c r="N97" s="46" t="e">
        <f>VLOOKUP(M97,'(Stammdaten)'!$B$9:$C$13,2,)</f>
        <v>#N/A</v>
      </c>
      <c r="O97" s="56" t="s">
        <v>11</v>
      </c>
      <c r="P97" s="46" t="e">
        <f>VLOOKUP(O97,'(Stammdaten)'!$B$9:$C$13,2,)</f>
        <v>#N/A</v>
      </c>
      <c r="Q97" s="46">
        <f t="shared" si="16"/>
        <v>0</v>
      </c>
      <c r="R97" s="59" t="s">
        <v>11</v>
      </c>
      <c r="S97" s="47"/>
      <c r="T97" s="63"/>
    </row>
    <row r="98" spans="1:20" x14ac:dyDescent="0.35">
      <c r="A98" s="71"/>
      <c r="B98" s="62"/>
      <c r="C98" s="55"/>
      <c r="D98" s="55"/>
      <c r="E98" s="55"/>
      <c r="F98" s="56" t="s">
        <v>11</v>
      </c>
      <c r="G98" s="46" t="e">
        <f>VLOOKUP(F98,'(Stammdaten)'!$B$9:$C$13,2,)</f>
        <v>#N/A</v>
      </c>
      <c r="H98" s="56" t="s">
        <v>11</v>
      </c>
      <c r="I98" s="46" t="e">
        <f>VLOOKUP(H98,'(Stammdaten)'!$B$9:$C$13,2,)</f>
        <v>#N/A</v>
      </c>
      <c r="J98" s="46">
        <f t="shared" si="17"/>
        <v>0</v>
      </c>
      <c r="K98" s="61"/>
      <c r="L98" s="58"/>
      <c r="M98" s="56" t="s">
        <v>11</v>
      </c>
      <c r="N98" s="46" t="e">
        <f>VLOOKUP(M98,'(Stammdaten)'!$B$9:$C$13,2,)</f>
        <v>#N/A</v>
      </c>
      <c r="O98" s="56" t="s">
        <v>11</v>
      </c>
      <c r="P98" s="46" t="e">
        <f>VLOOKUP(O98,'(Stammdaten)'!$B$9:$C$13,2,)</f>
        <v>#N/A</v>
      </c>
      <c r="Q98" s="46">
        <f t="shared" si="16"/>
        <v>0</v>
      </c>
      <c r="R98" s="59" t="s">
        <v>11</v>
      </c>
      <c r="S98" s="47"/>
      <c r="T98" s="63"/>
    </row>
    <row r="99" spans="1:20" x14ac:dyDescent="0.35">
      <c r="A99" s="71"/>
      <c r="B99" s="62"/>
      <c r="C99" s="55"/>
      <c r="D99" s="55"/>
      <c r="E99" s="55"/>
      <c r="F99" s="56" t="s">
        <v>11</v>
      </c>
      <c r="G99" s="46" t="e">
        <f>VLOOKUP(F99,'(Stammdaten)'!$B$9:$C$13,2,)</f>
        <v>#N/A</v>
      </c>
      <c r="H99" s="56" t="s">
        <v>11</v>
      </c>
      <c r="I99" s="46" t="e">
        <f>VLOOKUP(H99,'(Stammdaten)'!$B$9:$C$13,2,)</f>
        <v>#N/A</v>
      </c>
      <c r="J99" s="46">
        <f t="shared" si="17"/>
        <v>0</v>
      </c>
      <c r="K99" s="61"/>
      <c r="L99" s="58"/>
      <c r="M99" s="56" t="s">
        <v>11</v>
      </c>
      <c r="N99" s="46" t="e">
        <f>VLOOKUP(M99,'(Stammdaten)'!$B$9:$C$13,2,)</f>
        <v>#N/A</v>
      </c>
      <c r="O99" s="56" t="s">
        <v>11</v>
      </c>
      <c r="P99" s="46" t="e">
        <f>VLOOKUP(O99,'(Stammdaten)'!$B$9:$C$13,2,)</f>
        <v>#N/A</v>
      </c>
      <c r="Q99" s="46">
        <f t="shared" si="16"/>
        <v>0</v>
      </c>
      <c r="R99" s="59" t="s">
        <v>11</v>
      </c>
      <c r="S99" s="47"/>
      <c r="T99" s="63"/>
    </row>
    <row r="100" spans="1:20" x14ac:dyDescent="0.35">
      <c r="A100" s="71"/>
      <c r="B100" s="62"/>
      <c r="C100" s="55"/>
      <c r="D100" s="55"/>
      <c r="E100" s="55"/>
      <c r="F100" s="56" t="s">
        <v>11</v>
      </c>
      <c r="G100" s="46" t="e">
        <f>VLOOKUP(F100,'(Stammdaten)'!$B$9:$C$13,2,)</f>
        <v>#N/A</v>
      </c>
      <c r="H100" s="56" t="s">
        <v>11</v>
      </c>
      <c r="I100" s="46" t="e">
        <f>VLOOKUP(H100,'(Stammdaten)'!$B$9:$C$13,2,)</f>
        <v>#N/A</v>
      </c>
      <c r="J100" s="46">
        <f t="shared" si="17"/>
        <v>0</v>
      </c>
      <c r="K100" s="61"/>
      <c r="L100" s="58"/>
      <c r="M100" s="56" t="s">
        <v>11</v>
      </c>
      <c r="N100" s="46" t="e">
        <f>VLOOKUP(M100,'(Stammdaten)'!$B$9:$C$13,2,)</f>
        <v>#N/A</v>
      </c>
      <c r="O100" s="56" t="s">
        <v>11</v>
      </c>
      <c r="P100" s="46" t="e">
        <f>VLOOKUP(O100,'(Stammdaten)'!$B$9:$C$13,2,)</f>
        <v>#N/A</v>
      </c>
      <c r="Q100" s="46">
        <f t="shared" ref="Q100:Q114" si="18">IFERROR(N100*P100,0)</f>
        <v>0</v>
      </c>
      <c r="R100" s="59" t="s">
        <v>11</v>
      </c>
      <c r="S100" s="47"/>
      <c r="T100" s="63"/>
    </row>
    <row r="101" spans="1:20" x14ac:dyDescent="0.35">
      <c r="A101" s="71"/>
      <c r="B101" s="62"/>
      <c r="C101" s="55"/>
      <c r="D101" s="55"/>
      <c r="E101" s="55"/>
      <c r="F101" s="56" t="s">
        <v>11</v>
      </c>
      <c r="G101" s="46" t="e">
        <f>VLOOKUP(F101,'(Stammdaten)'!$B$9:$C$13,2,)</f>
        <v>#N/A</v>
      </c>
      <c r="H101" s="56" t="s">
        <v>11</v>
      </c>
      <c r="I101" s="46" t="e">
        <f>VLOOKUP(H101,'(Stammdaten)'!$B$9:$C$13,2,)</f>
        <v>#N/A</v>
      </c>
      <c r="J101" s="46">
        <f t="shared" si="17"/>
        <v>0</v>
      </c>
      <c r="K101" s="61"/>
      <c r="L101" s="58"/>
      <c r="M101" s="56" t="s">
        <v>11</v>
      </c>
      <c r="N101" s="46" t="e">
        <f>VLOOKUP(M101,'(Stammdaten)'!$B$9:$C$13,2,)</f>
        <v>#N/A</v>
      </c>
      <c r="O101" s="56" t="s">
        <v>11</v>
      </c>
      <c r="P101" s="46" t="e">
        <f>VLOOKUP(O101,'(Stammdaten)'!$B$9:$C$13,2,)</f>
        <v>#N/A</v>
      </c>
      <c r="Q101" s="46">
        <f t="shared" si="18"/>
        <v>0</v>
      </c>
      <c r="R101" s="59" t="s">
        <v>11</v>
      </c>
      <c r="S101" s="47"/>
      <c r="T101" s="63"/>
    </row>
    <row r="102" spans="1:20" x14ac:dyDescent="0.35">
      <c r="A102" s="71"/>
      <c r="B102" s="62"/>
      <c r="C102" s="55"/>
      <c r="D102" s="55"/>
      <c r="E102" s="55"/>
      <c r="F102" s="56" t="s">
        <v>11</v>
      </c>
      <c r="G102" s="46" t="e">
        <f>VLOOKUP(F102,'(Stammdaten)'!$B$9:$C$13,2,)</f>
        <v>#N/A</v>
      </c>
      <c r="H102" s="56" t="s">
        <v>11</v>
      </c>
      <c r="I102" s="46" t="e">
        <f>VLOOKUP(H102,'(Stammdaten)'!$B$9:$C$13,2,)</f>
        <v>#N/A</v>
      </c>
      <c r="J102" s="46">
        <f t="shared" si="17"/>
        <v>0</v>
      </c>
      <c r="K102" s="61"/>
      <c r="L102" s="58"/>
      <c r="M102" s="56" t="s">
        <v>11</v>
      </c>
      <c r="N102" s="46" t="e">
        <f>VLOOKUP(M102,'(Stammdaten)'!$B$9:$C$13,2,)</f>
        <v>#N/A</v>
      </c>
      <c r="O102" s="56" t="s">
        <v>11</v>
      </c>
      <c r="P102" s="46" t="e">
        <f>VLOOKUP(O102,'(Stammdaten)'!$B$9:$C$13,2,)</f>
        <v>#N/A</v>
      </c>
      <c r="Q102" s="46">
        <f t="shared" si="18"/>
        <v>0</v>
      </c>
      <c r="R102" s="59" t="s">
        <v>11</v>
      </c>
      <c r="S102" s="47"/>
      <c r="T102" s="63"/>
    </row>
    <row r="103" spans="1:20" x14ac:dyDescent="0.35">
      <c r="A103" s="71"/>
      <c r="B103" s="62"/>
      <c r="C103" s="55"/>
      <c r="D103" s="55"/>
      <c r="E103" s="55"/>
      <c r="F103" s="56" t="s">
        <v>11</v>
      </c>
      <c r="G103" s="46" t="e">
        <f>VLOOKUP(F103,'(Stammdaten)'!$B$9:$C$13,2,)</f>
        <v>#N/A</v>
      </c>
      <c r="H103" s="56" t="s">
        <v>11</v>
      </c>
      <c r="I103" s="46" t="e">
        <f>VLOOKUP(H103,'(Stammdaten)'!$B$9:$C$13,2,)</f>
        <v>#N/A</v>
      </c>
      <c r="J103" s="46">
        <f t="shared" si="17"/>
        <v>0</v>
      </c>
      <c r="K103" s="61"/>
      <c r="L103" s="58"/>
      <c r="M103" s="56" t="s">
        <v>11</v>
      </c>
      <c r="N103" s="46" t="e">
        <f>VLOOKUP(M103,'(Stammdaten)'!$B$9:$C$13,2,)</f>
        <v>#N/A</v>
      </c>
      <c r="O103" s="56" t="s">
        <v>11</v>
      </c>
      <c r="P103" s="46" t="e">
        <f>VLOOKUP(O103,'(Stammdaten)'!$B$9:$C$13,2,)</f>
        <v>#N/A</v>
      </c>
      <c r="Q103" s="46">
        <f t="shared" si="18"/>
        <v>0</v>
      </c>
      <c r="R103" s="59" t="s">
        <v>11</v>
      </c>
      <c r="S103" s="47"/>
      <c r="T103" s="63"/>
    </row>
    <row r="104" spans="1:20" x14ac:dyDescent="0.35">
      <c r="A104" s="71"/>
      <c r="B104" s="62"/>
      <c r="C104" s="55"/>
      <c r="D104" s="55"/>
      <c r="E104" s="55"/>
      <c r="F104" s="56" t="s">
        <v>11</v>
      </c>
      <c r="G104" s="46" t="e">
        <f>VLOOKUP(F104,'(Stammdaten)'!$B$9:$C$13,2,)</f>
        <v>#N/A</v>
      </c>
      <c r="H104" s="56" t="s">
        <v>11</v>
      </c>
      <c r="I104" s="46" t="e">
        <f>VLOOKUP(H104,'(Stammdaten)'!$B$9:$C$13,2,)</f>
        <v>#N/A</v>
      </c>
      <c r="J104" s="46">
        <f t="shared" si="17"/>
        <v>0</v>
      </c>
      <c r="K104" s="61"/>
      <c r="L104" s="58"/>
      <c r="M104" s="56" t="s">
        <v>11</v>
      </c>
      <c r="N104" s="46" t="e">
        <f>VLOOKUP(M104,'(Stammdaten)'!$B$9:$C$13,2,)</f>
        <v>#N/A</v>
      </c>
      <c r="O104" s="56" t="s">
        <v>11</v>
      </c>
      <c r="P104" s="46" t="e">
        <f>VLOOKUP(O104,'(Stammdaten)'!$B$9:$C$13,2,)</f>
        <v>#N/A</v>
      </c>
      <c r="Q104" s="46">
        <f t="shared" si="18"/>
        <v>0</v>
      </c>
      <c r="R104" s="59" t="s">
        <v>11</v>
      </c>
      <c r="S104" s="47"/>
      <c r="T104" s="63"/>
    </row>
    <row r="105" spans="1:20" x14ac:dyDescent="0.35">
      <c r="A105" s="71"/>
      <c r="B105" s="62"/>
      <c r="C105" s="55"/>
      <c r="D105" s="55"/>
      <c r="E105" s="55"/>
      <c r="F105" s="56" t="s">
        <v>11</v>
      </c>
      <c r="G105" s="46" t="e">
        <f>VLOOKUP(F105,'(Stammdaten)'!$B$9:$C$13,2,)</f>
        <v>#N/A</v>
      </c>
      <c r="H105" s="56" t="s">
        <v>11</v>
      </c>
      <c r="I105" s="46" t="e">
        <f>VLOOKUP(H105,'(Stammdaten)'!$B$9:$C$13,2,)</f>
        <v>#N/A</v>
      </c>
      <c r="J105" s="46">
        <f t="shared" si="17"/>
        <v>0</v>
      </c>
      <c r="K105" s="61"/>
      <c r="L105" s="58"/>
      <c r="M105" s="56" t="s">
        <v>11</v>
      </c>
      <c r="N105" s="46" t="e">
        <f>VLOOKUP(M105,'(Stammdaten)'!$B$9:$C$13,2,)</f>
        <v>#N/A</v>
      </c>
      <c r="O105" s="56" t="s">
        <v>11</v>
      </c>
      <c r="P105" s="46" t="e">
        <f>VLOOKUP(O105,'(Stammdaten)'!$B$9:$C$13,2,)</f>
        <v>#N/A</v>
      </c>
      <c r="Q105" s="46">
        <f t="shared" si="18"/>
        <v>0</v>
      </c>
      <c r="R105" s="59" t="s">
        <v>11</v>
      </c>
      <c r="S105" s="47"/>
      <c r="T105" s="63"/>
    </row>
    <row r="106" spans="1:20" x14ac:dyDescent="0.35">
      <c r="A106" s="71"/>
      <c r="B106" s="62"/>
      <c r="C106" s="55"/>
      <c r="D106" s="55"/>
      <c r="E106" s="55"/>
      <c r="F106" s="56" t="s">
        <v>11</v>
      </c>
      <c r="G106" s="46" t="e">
        <f>VLOOKUP(F106,'(Stammdaten)'!$B$9:$C$13,2,)</f>
        <v>#N/A</v>
      </c>
      <c r="H106" s="56" t="s">
        <v>11</v>
      </c>
      <c r="I106" s="46" t="e">
        <f>VLOOKUP(H106,'(Stammdaten)'!$B$9:$C$13,2,)</f>
        <v>#N/A</v>
      </c>
      <c r="J106" s="46">
        <f t="shared" si="17"/>
        <v>0</v>
      </c>
      <c r="K106" s="61"/>
      <c r="L106" s="58"/>
      <c r="M106" s="56" t="s">
        <v>11</v>
      </c>
      <c r="N106" s="46" t="e">
        <f>VLOOKUP(M106,'(Stammdaten)'!$B$9:$C$13,2,)</f>
        <v>#N/A</v>
      </c>
      <c r="O106" s="56" t="s">
        <v>11</v>
      </c>
      <c r="P106" s="46" t="e">
        <f>VLOOKUP(O106,'(Stammdaten)'!$B$9:$C$13,2,)</f>
        <v>#N/A</v>
      </c>
      <c r="Q106" s="46">
        <f t="shared" si="18"/>
        <v>0</v>
      </c>
      <c r="R106" s="59" t="s">
        <v>11</v>
      </c>
      <c r="S106" s="47"/>
      <c r="T106" s="63"/>
    </row>
    <row r="107" spans="1:20" x14ac:dyDescent="0.35">
      <c r="A107" s="71"/>
      <c r="B107" s="62"/>
      <c r="C107" s="55"/>
      <c r="D107" s="55"/>
      <c r="E107" s="55"/>
      <c r="F107" s="56" t="s">
        <v>11</v>
      </c>
      <c r="G107" s="46" t="e">
        <f>VLOOKUP(F107,'(Stammdaten)'!$B$9:$C$13,2,)</f>
        <v>#N/A</v>
      </c>
      <c r="H107" s="56" t="s">
        <v>11</v>
      </c>
      <c r="I107" s="46" t="e">
        <f>VLOOKUP(H107,'(Stammdaten)'!$B$9:$C$13,2,)</f>
        <v>#N/A</v>
      </c>
      <c r="J107" s="46">
        <f t="shared" si="17"/>
        <v>0</v>
      </c>
      <c r="K107" s="61"/>
      <c r="L107" s="58"/>
      <c r="M107" s="56" t="s">
        <v>11</v>
      </c>
      <c r="N107" s="46" t="e">
        <f>VLOOKUP(M107,'(Stammdaten)'!$B$9:$C$13,2,)</f>
        <v>#N/A</v>
      </c>
      <c r="O107" s="56" t="s">
        <v>11</v>
      </c>
      <c r="P107" s="46" t="e">
        <f>VLOOKUP(O107,'(Stammdaten)'!$B$9:$C$13,2,)</f>
        <v>#N/A</v>
      </c>
      <c r="Q107" s="46">
        <f t="shared" si="18"/>
        <v>0</v>
      </c>
      <c r="R107" s="59" t="s">
        <v>11</v>
      </c>
      <c r="S107" s="47"/>
      <c r="T107" s="63"/>
    </row>
    <row r="108" spans="1:20" x14ac:dyDescent="0.35">
      <c r="A108" s="71"/>
      <c r="B108" s="62"/>
      <c r="C108" s="55"/>
      <c r="D108" s="55"/>
      <c r="E108" s="55"/>
      <c r="F108" s="56" t="s">
        <v>11</v>
      </c>
      <c r="G108" s="46" t="e">
        <f>VLOOKUP(F108,'(Stammdaten)'!$B$9:$C$13,2,)</f>
        <v>#N/A</v>
      </c>
      <c r="H108" s="56" t="s">
        <v>11</v>
      </c>
      <c r="I108" s="46" t="e">
        <f>VLOOKUP(H108,'(Stammdaten)'!$B$9:$C$13,2,)</f>
        <v>#N/A</v>
      </c>
      <c r="J108" s="46">
        <f t="shared" si="17"/>
        <v>0</v>
      </c>
      <c r="K108" s="61"/>
      <c r="L108" s="58"/>
      <c r="M108" s="56" t="s">
        <v>11</v>
      </c>
      <c r="N108" s="46" t="e">
        <f>VLOOKUP(M108,'(Stammdaten)'!$B$9:$C$13,2,)</f>
        <v>#N/A</v>
      </c>
      <c r="O108" s="56" t="s">
        <v>11</v>
      </c>
      <c r="P108" s="46" t="e">
        <f>VLOOKUP(O108,'(Stammdaten)'!$B$9:$C$13,2,)</f>
        <v>#N/A</v>
      </c>
      <c r="Q108" s="46">
        <f t="shared" si="18"/>
        <v>0</v>
      </c>
      <c r="R108" s="59" t="s">
        <v>11</v>
      </c>
      <c r="S108" s="47"/>
      <c r="T108" s="63"/>
    </row>
    <row r="109" spans="1:20" x14ac:dyDescent="0.35">
      <c r="A109" s="71"/>
      <c r="B109" s="62"/>
      <c r="C109" s="55"/>
      <c r="D109" s="55"/>
      <c r="E109" s="55"/>
      <c r="F109" s="56" t="s">
        <v>11</v>
      </c>
      <c r="G109" s="46" t="e">
        <f>VLOOKUP(F109,'(Stammdaten)'!$B$9:$C$13,2,)</f>
        <v>#N/A</v>
      </c>
      <c r="H109" s="56" t="s">
        <v>11</v>
      </c>
      <c r="I109" s="46" t="e">
        <f>VLOOKUP(H109,'(Stammdaten)'!$B$9:$C$13,2,)</f>
        <v>#N/A</v>
      </c>
      <c r="J109" s="46">
        <f t="shared" si="17"/>
        <v>0</v>
      </c>
      <c r="K109" s="61"/>
      <c r="L109" s="58"/>
      <c r="M109" s="56" t="s">
        <v>11</v>
      </c>
      <c r="N109" s="46" t="e">
        <f>VLOOKUP(M109,'(Stammdaten)'!$B$9:$C$13,2,)</f>
        <v>#N/A</v>
      </c>
      <c r="O109" s="56" t="s">
        <v>11</v>
      </c>
      <c r="P109" s="46" t="e">
        <f>VLOOKUP(O109,'(Stammdaten)'!$B$9:$C$13,2,)</f>
        <v>#N/A</v>
      </c>
      <c r="Q109" s="46">
        <f t="shared" si="18"/>
        <v>0</v>
      </c>
      <c r="R109" s="59" t="s">
        <v>11</v>
      </c>
      <c r="S109" s="47"/>
      <c r="T109" s="63"/>
    </row>
    <row r="110" spans="1:20" x14ac:dyDescent="0.35">
      <c r="A110" s="71"/>
      <c r="B110" s="62"/>
      <c r="C110" s="55"/>
      <c r="D110" s="55"/>
      <c r="E110" s="55"/>
      <c r="F110" s="56" t="s">
        <v>11</v>
      </c>
      <c r="G110" s="46" t="e">
        <f>VLOOKUP(F110,'(Stammdaten)'!$B$9:$C$13,2,)</f>
        <v>#N/A</v>
      </c>
      <c r="H110" s="56" t="s">
        <v>11</v>
      </c>
      <c r="I110" s="46" t="e">
        <f>VLOOKUP(H110,'(Stammdaten)'!$B$9:$C$13,2,)</f>
        <v>#N/A</v>
      </c>
      <c r="J110" s="46">
        <f t="shared" si="17"/>
        <v>0</v>
      </c>
      <c r="K110" s="61"/>
      <c r="L110" s="58"/>
      <c r="M110" s="56" t="s">
        <v>11</v>
      </c>
      <c r="N110" s="46" t="e">
        <f>VLOOKUP(M110,'(Stammdaten)'!$B$9:$C$13,2,)</f>
        <v>#N/A</v>
      </c>
      <c r="O110" s="56" t="s">
        <v>11</v>
      </c>
      <c r="P110" s="46" t="e">
        <f>VLOOKUP(O110,'(Stammdaten)'!$B$9:$C$13,2,)</f>
        <v>#N/A</v>
      </c>
      <c r="Q110" s="46">
        <f t="shared" si="18"/>
        <v>0</v>
      </c>
      <c r="R110" s="59" t="s">
        <v>11</v>
      </c>
      <c r="S110" s="47"/>
      <c r="T110" s="63"/>
    </row>
    <row r="111" spans="1:20" x14ac:dyDescent="0.35">
      <c r="A111" s="71"/>
      <c r="B111" s="62"/>
      <c r="C111" s="55"/>
      <c r="D111" s="55"/>
      <c r="E111" s="55"/>
      <c r="F111" s="56" t="s">
        <v>11</v>
      </c>
      <c r="G111" s="46" t="e">
        <f>VLOOKUP(F111,'(Stammdaten)'!$B$9:$C$13,2,)</f>
        <v>#N/A</v>
      </c>
      <c r="H111" s="56" t="s">
        <v>11</v>
      </c>
      <c r="I111" s="46" t="e">
        <f>VLOOKUP(H111,'(Stammdaten)'!$B$9:$C$13,2,)</f>
        <v>#N/A</v>
      </c>
      <c r="J111" s="46">
        <f t="shared" si="17"/>
        <v>0</v>
      </c>
      <c r="K111" s="61"/>
      <c r="L111" s="58"/>
      <c r="M111" s="56" t="s">
        <v>11</v>
      </c>
      <c r="N111" s="46" t="e">
        <f>VLOOKUP(M111,'(Stammdaten)'!$B$9:$C$13,2,)</f>
        <v>#N/A</v>
      </c>
      <c r="O111" s="56" t="s">
        <v>11</v>
      </c>
      <c r="P111" s="46" t="e">
        <f>VLOOKUP(O111,'(Stammdaten)'!$B$9:$C$13,2,)</f>
        <v>#N/A</v>
      </c>
      <c r="Q111" s="46">
        <f t="shared" si="18"/>
        <v>0</v>
      </c>
      <c r="R111" s="59" t="s">
        <v>11</v>
      </c>
      <c r="S111" s="47"/>
      <c r="T111" s="63"/>
    </row>
    <row r="112" spans="1:20" x14ac:dyDescent="0.35">
      <c r="A112" s="71"/>
      <c r="B112" s="62"/>
      <c r="C112" s="55"/>
      <c r="D112" s="55"/>
      <c r="E112" s="55"/>
      <c r="F112" s="56" t="s">
        <v>11</v>
      </c>
      <c r="G112" s="46" t="e">
        <f>VLOOKUP(F112,'(Stammdaten)'!$B$9:$C$13,2,)</f>
        <v>#N/A</v>
      </c>
      <c r="H112" s="56" t="s">
        <v>11</v>
      </c>
      <c r="I112" s="46" t="e">
        <f>VLOOKUP(H112,'(Stammdaten)'!$B$9:$C$13,2,)</f>
        <v>#N/A</v>
      </c>
      <c r="J112" s="46">
        <f t="shared" si="17"/>
        <v>0</v>
      </c>
      <c r="K112" s="61"/>
      <c r="L112" s="58"/>
      <c r="M112" s="56" t="s">
        <v>11</v>
      </c>
      <c r="N112" s="46" t="e">
        <f>VLOOKUP(M112,'(Stammdaten)'!$B$9:$C$13,2,)</f>
        <v>#N/A</v>
      </c>
      <c r="O112" s="56" t="s">
        <v>11</v>
      </c>
      <c r="P112" s="46" t="e">
        <f>VLOOKUP(O112,'(Stammdaten)'!$B$9:$C$13,2,)</f>
        <v>#N/A</v>
      </c>
      <c r="Q112" s="46">
        <f t="shared" si="18"/>
        <v>0</v>
      </c>
      <c r="R112" s="59" t="s">
        <v>11</v>
      </c>
      <c r="S112" s="47"/>
      <c r="T112" s="63"/>
    </row>
    <row r="113" spans="1:20" x14ac:dyDescent="0.35">
      <c r="A113" s="71"/>
      <c r="B113" s="62"/>
      <c r="C113" s="55"/>
      <c r="D113" s="55"/>
      <c r="E113" s="55"/>
      <c r="F113" s="56" t="s">
        <v>11</v>
      </c>
      <c r="G113" s="46" t="e">
        <f>VLOOKUP(F113,'(Stammdaten)'!$B$9:$C$13,2,)</f>
        <v>#N/A</v>
      </c>
      <c r="H113" s="56" t="s">
        <v>11</v>
      </c>
      <c r="I113" s="46" t="e">
        <f>VLOOKUP(H113,'(Stammdaten)'!$B$9:$C$13,2,)</f>
        <v>#N/A</v>
      </c>
      <c r="J113" s="46">
        <f t="shared" si="17"/>
        <v>0</v>
      </c>
      <c r="K113" s="61"/>
      <c r="L113" s="58"/>
      <c r="M113" s="56" t="s">
        <v>11</v>
      </c>
      <c r="N113" s="46" t="e">
        <f>VLOOKUP(M113,'(Stammdaten)'!$B$9:$C$13,2,)</f>
        <v>#N/A</v>
      </c>
      <c r="O113" s="56" t="s">
        <v>11</v>
      </c>
      <c r="P113" s="46" t="e">
        <f>VLOOKUP(O113,'(Stammdaten)'!$B$9:$C$13,2,)</f>
        <v>#N/A</v>
      </c>
      <c r="Q113" s="46">
        <f t="shared" si="18"/>
        <v>0</v>
      </c>
      <c r="R113" s="59" t="s">
        <v>11</v>
      </c>
      <c r="S113" s="47"/>
      <c r="T113" s="63"/>
    </row>
    <row r="114" spans="1:20" x14ac:dyDescent="0.35">
      <c r="A114" s="71"/>
      <c r="B114" s="62"/>
      <c r="C114" s="55"/>
      <c r="D114" s="55"/>
      <c r="E114" s="55"/>
      <c r="F114" s="56" t="s">
        <v>11</v>
      </c>
      <c r="G114" s="46" t="e">
        <f>VLOOKUP(F114,'(Stammdaten)'!$B$9:$C$13,2,)</f>
        <v>#N/A</v>
      </c>
      <c r="H114" s="56" t="s">
        <v>11</v>
      </c>
      <c r="I114" s="46" t="e">
        <f>VLOOKUP(H114,'(Stammdaten)'!$B$9:$C$13,2,)</f>
        <v>#N/A</v>
      </c>
      <c r="J114" s="46">
        <f t="shared" si="17"/>
        <v>0</v>
      </c>
      <c r="K114" s="61"/>
      <c r="L114" s="58"/>
      <c r="M114" s="56" t="s">
        <v>11</v>
      </c>
      <c r="N114" s="46" t="e">
        <f>VLOOKUP(M114,'(Stammdaten)'!$B$9:$C$13,2,)</f>
        <v>#N/A</v>
      </c>
      <c r="O114" s="56" t="s">
        <v>11</v>
      </c>
      <c r="P114" s="46" t="e">
        <f>VLOOKUP(O114,'(Stammdaten)'!$B$9:$C$13,2,)</f>
        <v>#N/A</v>
      </c>
      <c r="Q114" s="46">
        <f t="shared" si="18"/>
        <v>0</v>
      </c>
      <c r="R114" s="59" t="s">
        <v>11</v>
      </c>
      <c r="S114" s="47"/>
      <c r="T114" s="63"/>
    </row>
    <row r="115" spans="1:20" x14ac:dyDescent="0.35">
      <c r="A115" s="72"/>
      <c r="B115" s="73"/>
      <c r="C115" s="55"/>
      <c r="D115" s="55"/>
      <c r="E115" s="55"/>
      <c r="F115" s="74"/>
      <c r="G115" s="74"/>
      <c r="H115" s="74"/>
      <c r="I115" s="74"/>
      <c r="J115" s="74"/>
      <c r="K115" s="61"/>
      <c r="L115" s="58"/>
      <c r="M115" s="74"/>
      <c r="N115" s="74"/>
      <c r="O115" s="74"/>
      <c r="P115" s="74"/>
      <c r="Q115" s="75"/>
      <c r="R115" s="76"/>
      <c r="S115" s="47"/>
      <c r="T115" s="63"/>
    </row>
    <row r="116" spans="1:20" x14ac:dyDescent="0.35">
      <c r="A116" s="72"/>
      <c r="B116" s="73"/>
      <c r="C116" s="55"/>
      <c r="D116" s="55"/>
      <c r="E116" s="55"/>
      <c r="F116" s="74"/>
      <c r="G116" s="74"/>
      <c r="H116" s="74"/>
      <c r="I116" s="74"/>
      <c r="J116" s="74"/>
      <c r="K116" s="61"/>
      <c r="L116" s="58"/>
      <c r="M116" s="74"/>
      <c r="N116" s="74"/>
      <c r="O116" s="74"/>
      <c r="P116" s="74"/>
      <c r="Q116" s="75"/>
      <c r="R116" s="76"/>
      <c r="S116" s="47"/>
      <c r="T116" s="63"/>
    </row>
    <row r="117" spans="1:20" x14ac:dyDescent="0.35">
      <c r="A117" s="72"/>
      <c r="B117" s="73"/>
      <c r="C117" s="55"/>
      <c r="D117" s="55"/>
      <c r="E117" s="55"/>
      <c r="F117" s="74"/>
      <c r="G117" s="74"/>
      <c r="H117" s="74"/>
      <c r="I117" s="74"/>
      <c r="J117" s="74"/>
      <c r="K117" s="61"/>
      <c r="L117" s="58"/>
      <c r="M117" s="74"/>
      <c r="N117" s="74"/>
      <c r="O117" s="74"/>
      <c r="P117" s="74"/>
      <c r="Q117" s="75"/>
      <c r="R117" s="76"/>
      <c r="S117" s="47"/>
      <c r="T117" s="63"/>
    </row>
    <row r="118" spans="1:20" x14ac:dyDescent="0.35">
      <c r="A118" s="72"/>
      <c r="B118" s="73"/>
      <c r="C118" s="55"/>
      <c r="D118" s="55"/>
      <c r="E118" s="55"/>
      <c r="F118" s="74"/>
      <c r="G118" s="74"/>
      <c r="H118" s="74"/>
      <c r="I118" s="74"/>
      <c r="J118" s="74"/>
      <c r="K118" s="61"/>
      <c r="L118" s="58"/>
      <c r="M118" s="74"/>
      <c r="N118" s="74"/>
      <c r="O118" s="74"/>
      <c r="P118" s="74"/>
      <c r="Q118" s="75"/>
      <c r="R118" s="76"/>
      <c r="S118" s="47"/>
      <c r="T118" s="63"/>
    </row>
    <row r="119" spans="1:20" x14ac:dyDescent="0.35">
      <c r="A119" s="72"/>
      <c r="B119" s="73"/>
      <c r="C119" s="55"/>
      <c r="D119" s="55"/>
      <c r="E119" s="55"/>
      <c r="F119" s="74"/>
      <c r="G119" s="74"/>
      <c r="H119" s="74"/>
      <c r="I119" s="74"/>
      <c r="J119" s="74"/>
      <c r="K119" s="61"/>
      <c r="L119" s="58"/>
      <c r="M119" s="74"/>
      <c r="N119" s="74"/>
      <c r="O119" s="74"/>
      <c r="P119" s="74"/>
      <c r="Q119" s="75"/>
      <c r="R119" s="76"/>
      <c r="S119" s="47"/>
      <c r="T119" s="63"/>
    </row>
    <row r="120" spans="1:20" x14ac:dyDescent="0.35">
      <c r="A120" s="72"/>
      <c r="B120" s="73"/>
      <c r="C120" s="55"/>
      <c r="D120" s="55"/>
      <c r="E120" s="55"/>
      <c r="F120" s="74"/>
      <c r="G120" s="74"/>
      <c r="H120" s="74"/>
      <c r="I120" s="74"/>
      <c r="J120" s="74"/>
      <c r="K120" s="61"/>
      <c r="L120" s="58"/>
      <c r="M120" s="74"/>
      <c r="N120" s="74"/>
      <c r="O120" s="74"/>
      <c r="P120" s="74"/>
      <c r="Q120" s="75"/>
      <c r="R120" s="76"/>
      <c r="S120" s="47"/>
      <c r="T120" s="63"/>
    </row>
    <row r="121" spans="1:20" x14ac:dyDescent="0.35">
      <c r="A121" s="72"/>
      <c r="B121" s="73"/>
      <c r="C121" s="55"/>
      <c r="D121" s="55"/>
      <c r="E121" s="55"/>
      <c r="F121" s="74"/>
      <c r="G121" s="74"/>
      <c r="H121" s="74"/>
      <c r="I121" s="74"/>
      <c r="J121" s="74"/>
      <c r="K121" s="61"/>
      <c r="L121" s="58"/>
      <c r="M121" s="74"/>
      <c r="N121" s="74"/>
      <c r="O121" s="74"/>
      <c r="P121" s="74"/>
      <c r="Q121" s="75"/>
      <c r="R121" s="76"/>
      <c r="S121" s="47"/>
      <c r="T121" s="63"/>
    </row>
    <row r="122" spans="1:20" x14ac:dyDescent="0.35">
      <c r="A122" s="72"/>
      <c r="B122" s="73"/>
      <c r="C122" s="55"/>
      <c r="D122" s="55"/>
      <c r="E122" s="55"/>
      <c r="F122" s="74"/>
      <c r="G122" s="74"/>
      <c r="H122" s="74"/>
      <c r="I122" s="74"/>
      <c r="J122" s="74"/>
      <c r="K122" s="61"/>
      <c r="L122" s="58"/>
      <c r="M122" s="74"/>
      <c r="N122" s="74"/>
      <c r="O122" s="74"/>
      <c r="P122" s="74"/>
      <c r="Q122" s="75"/>
      <c r="R122" s="76"/>
      <c r="S122" s="47"/>
      <c r="T122" s="63"/>
    </row>
    <row r="123" spans="1:20" x14ac:dyDescent="0.35">
      <c r="A123" s="72"/>
      <c r="B123" s="73"/>
      <c r="C123" s="55"/>
      <c r="D123" s="55"/>
      <c r="E123" s="55"/>
      <c r="F123" s="74"/>
      <c r="G123" s="74"/>
      <c r="H123" s="74"/>
      <c r="I123" s="74"/>
      <c r="J123" s="74"/>
      <c r="K123" s="61"/>
      <c r="L123" s="58"/>
      <c r="M123" s="74"/>
      <c r="N123" s="74"/>
      <c r="O123" s="74"/>
      <c r="P123" s="74"/>
      <c r="Q123" s="75"/>
      <c r="R123" s="76"/>
      <c r="S123" s="47"/>
      <c r="T123" s="63"/>
    </row>
    <row r="124" spans="1:20" x14ac:dyDescent="0.35">
      <c r="A124" s="72"/>
      <c r="B124" s="73"/>
      <c r="C124" s="55"/>
      <c r="D124" s="55"/>
      <c r="E124" s="55"/>
      <c r="F124" s="74"/>
      <c r="G124" s="74"/>
      <c r="H124" s="74"/>
      <c r="I124" s="74"/>
      <c r="J124" s="74"/>
      <c r="K124" s="61"/>
      <c r="L124" s="58"/>
      <c r="M124" s="74"/>
      <c r="N124" s="74"/>
      <c r="O124" s="74"/>
      <c r="P124" s="74"/>
      <c r="Q124" s="75"/>
      <c r="R124" s="76"/>
      <c r="S124" s="47"/>
      <c r="T124" s="63"/>
    </row>
    <row r="125" spans="1:20" x14ac:dyDescent="0.35">
      <c r="A125" s="72"/>
      <c r="B125" s="73"/>
      <c r="C125" s="55"/>
      <c r="D125" s="55"/>
      <c r="E125" s="55"/>
      <c r="F125" s="74"/>
      <c r="G125" s="74"/>
      <c r="H125" s="74"/>
      <c r="I125" s="74"/>
      <c r="J125" s="74"/>
      <c r="K125" s="61"/>
      <c r="L125" s="58"/>
      <c r="M125" s="74"/>
      <c r="N125" s="74"/>
      <c r="O125" s="74"/>
      <c r="P125" s="74"/>
      <c r="Q125" s="75"/>
      <c r="R125" s="76"/>
      <c r="S125" s="47"/>
      <c r="T125" s="63"/>
    </row>
    <row r="126" spans="1:20" x14ac:dyDescent="0.35">
      <c r="A126" s="72"/>
      <c r="B126" s="73"/>
      <c r="C126" s="55"/>
      <c r="D126" s="55"/>
      <c r="E126" s="55"/>
      <c r="F126" s="74"/>
      <c r="G126" s="74"/>
      <c r="H126" s="74"/>
      <c r="I126" s="74"/>
      <c r="J126" s="74"/>
      <c r="K126" s="61"/>
      <c r="L126" s="58"/>
      <c r="M126" s="74"/>
      <c r="N126" s="74"/>
      <c r="O126" s="74"/>
      <c r="P126" s="74"/>
      <c r="Q126" s="75"/>
      <c r="R126" s="76"/>
      <c r="S126" s="47"/>
      <c r="T126" s="63"/>
    </row>
    <row r="127" spans="1:20" x14ac:dyDescent="0.35">
      <c r="A127" s="72"/>
      <c r="B127" s="73"/>
      <c r="C127" s="55"/>
      <c r="D127" s="55"/>
      <c r="E127" s="55"/>
      <c r="F127" s="74"/>
      <c r="G127" s="74"/>
      <c r="H127" s="74"/>
      <c r="I127" s="74"/>
      <c r="J127" s="74"/>
      <c r="K127" s="61"/>
      <c r="L127" s="58"/>
      <c r="M127" s="74"/>
      <c r="N127" s="74"/>
      <c r="O127" s="74"/>
      <c r="P127" s="74"/>
      <c r="Q127" s="75"/>
      <c r="R127" s="76"/>
      <c r="S127" s="47"/>
      <c r="T127" s="63"/>
    </row>
    <row r="128" spans="1:20" x14ac:dyDescent="0.35">
      <c r="A128" s="72"/>
      <c r="B128" s="73"/>
      <c r="C128" s="55"/>
      <c r="D128" s="55"/>
      <c r="E128" s="55"/>
      <c r="F128" s="74"/>
      <c r="G128" s="74"/>
      <c r="H128" s="74"/>
      <c r="I128" s="74"/>
      <c r="J128" s="74"/>
      <c r="K128" s="61"/>
      <c r="L128" s="58"/>
      <c r="M128" s="74"/>
      <c r="N128" s="74"/>
      <c r="O128" s="74"/>
      <c r="P128" s="74"/>
      <c r="Q128" s="75"/>
      <c r="R128" s="76"/>
      <c r="S128" s="47"/>
      <c r="T128" s="63"/>
    </row>
    <row r="129" spans="1:20" x14ac:dyDescent="0.35">
      <c r="A129" s="72"/>
      <c r="B129" s="73"/>
      <c r="C129" s="55"/>
      <c r="D129" s="55"/>
      <c r="E129" s="55"/>
      <c r="F129" s="74"/>
      <c r="G129" s="74"/>
      <c r="H129" s="74"/>
      <c r="I129" s="74"/>
      <c r="J129" s="74"/>
      <c r="K129" s="61"/>
      <c r="L129" s="58"/>
      <c r="M129" s="74"/>
      <c r="N129" s="74"/>
      <c r="O129" s="74"/>
      <c r="P129" s="74"/>
      <c r="Q129" s="75"/>
      <c r="R129" s="76"/>
      <c r="S129" s="47"/>
      <c r="T129" s="63"/>
    </row>
    <row r="130" spans="1:20" x14ac:dyDescent="0.35">
      <c r="A130" s="72"/>
      <c r="B130" s="73"/>
      <c r="C130" s="55"/>
      <c r="D130" s="55"/>
      <c r="E130" s="55"/>
      <c r="F130" s="74"/>
      <c r="G130" s="74"/>
      <c r="H130" s="74"/>
      <c r="I130" s="74"/>
      <c r="J130" s="74"/>
      <c r="K130" s="61"/>
      <c r="L130" s="58"/>
      <c r="M130" s="74"/>
      <c r="N130" s="74"/>
      <c r="O130" s="74"/>
      <c r="P130" s="74"/>
      <c r="Q130" s="75"/>
      <c r="R130" s="76"/>
      <c r="S130" s="47"/>
      <c r="T130" s="63"/>
    </row>
    <row r="131" spans="1:20" x14ac:dyDescent="0.35">
      <c r="A131" s="72"/>
      <c r="B131" s="73"/>
      <c r="C131" s="55"/>
      <c r="D131" s="55"/>
      <c r="E131" s="55"/>
      <c r="F131" s="74"/>
      <c r="G131" s="74"/>
      <c r="H131" s="74"/>
      <c r="I131" s="74"/>
      <c r="J131" s="74"/>
      <c r="K131" s="61"/>
      <c r="L131" s="58"/>
      <c r="M131" s="74"/>
      <c r="N131" s="74"/>
      <c r="O131" s="74"/>
      <c r="P131" s="74"/>
      <c r="Q131" s="75"/>
      <c r="R131" s="76"/>
      <c r="S131" s="47"/>
      <c r="T131" s="63"/>
    </row>
    <row r="132" spans="1:20" x14ac:dyDescent="0.35">
      <c r="A132" s="72"/>
      <c r="B132" s="73"/>
      <c r="C132" s="55"/>
      <c r="D132" s="55"/>
      <c r="E132" s="55"/>
      <c r="F132" s="74"/>
      <c r="G132" s="74"/>
      <c r="H132" s="74"/>
      <c r="I132" s="74"/>
      <c r="J132" s="74"/>
      <c r="K132" s="61"/>
      <c r="L132" s="58"/>
      <c r="M132" s="74"/>
      <c r="N132" s="74"/>
      <c r="O132" s="74"/>
      <c r="P132" s="74"/>
      <c r="Q132" s="75"/>
      <c r="R132" s="76"/>
      <c r="S132" s="47"/>
      <c r="T132" s="63"/>
    </row>
    <row r="133" spans="1:20" x14ac:dyDescent="0.35">
      <c r="A133" s="72"/>
      <c r="B133" s="73"/>
      <c r="C133" s="55"/>
      <c r="D133" s="55"/>
      <c r="E133" s="55"/>
      <c r="F133" s="74"/>
      <c r="G133" s="74"/>
      <c r="H133" s="74"/>
      <c r="I133" s="74"/>
      <c r="J133" s="74"/>
      <c r="K133" s="61"/>
      <c r="L133" s="58"/>
      <c r="M133" s="74"/>
      <c r="N133" s="74"/>
      <c r="O133" s="74"/>
      <c r="P133" s="74"/>
      <c r="Q133" s="75"/>
      <c r="R133" s="76"/>
      <c r="S133" s="47"/>
      <c r="T133" s="63"/>
    </row>
    <row r="134" spans="1:20" x14ac:dyDescent="0.35">
      <c r="A134" s="72"/>
      <c r="B134" s="73"/>
      <c r="C134" s="55"/>
      <c r="D134" s="55"/>
      <c r="E134" s="55"/>
      <c r="F134" s="74"/>
      <c r="G134" s="74"/>
      <c r="H134" s="74"/>
      <c r="I134" s="74"/>
      <c r="J134" s="74"/>
      <c r="K134" s="61"/>
      <c r="L134" s="58"/>
      <c r="M134" s="74"/>
      <c r="N134" s="74"/>
      <c r="O134" s="74"/>
      <c r="P134" s="74"/>
      <c r="Q134" s="75"/>
      <c r="R134" s="76"/>
      <c r="S134" s="47"/>
      <c r="T134" s="63"/>
    </row>
    <row r="135" spans="1:20" x14ac:dyDescent="0.35">
      <c r="A135" s="72"/>
      <c r="B135" s="73"/>
      <c r="C135" s="55"/>
      <c r="D135" s="55"/>
      <c r="E135" s="55"/>
      <c r="F135" s="74"/>
      <c r="G135" s="74"/>
      <c r="H135" s="74"/>
      <c r="I135" s="74"/>
      <c r="J135" s="74"/>
      <c r="K135" s="61"/>
      <c r="L135" s="58"/>
      <c r="M135" s="74"/>
      <c r="N135" s="74"/>
      <c r="O135" s="74"/>
      <c r="P135" s="74"/>
      <c r="Q135" s="75"/>
      <c r="R135" s="76"/>
      <c r="S135" s="47"/>
      <c r="T135" s="63"/>
    </row>
    <row r="136" spans="1:20" x14ac:dyDescent="0.35">
      <c r="A136" s="72"/>
      <c r="B136" s="73"/>
      <c r="C136" s="55"/>
      <c r="D136" s="55"/>
      <c r="E136" s="55"/>
      <c r="F136" s="74"/>
      <c r="G136" s="74"/>
      <c r="H136" s="74"/>
      <c r="I136" s="74"/>
      <c r="J136" s="74"/>
      <c r="K136" s="61"/>
      <c r="L136" s="58"/>
      <c r="M136" s="74"/>
      <c r="N136" s="74"/>
      <c r="O136" s="74"/>
      <c r="P136" s="74"/>
      <c r="Q136" s="75"/>
      <c r="R136" s="76"/>
      <c r="S136" s="47"/>
      <c r="T136" s="63"/>
    </row>
    <row r="137" spans="1:20" x14ac:dyDescent="0.35">
      <c r="A137" s="72"/>
      <c r="B137" s="73"/>
      <c r="C137" s="55"/>
      <c r="D137" s="55"/>
      <c r="E137" s="55"/>
      <c r="F137" s="74"/>
      <c r="G137" s="74"/>
      <c r="H137" s="74"/>
      <c r="I137" s="74"/>
      <c r="J137" s="74"/>
      <c r="K137" s="61"/>
      <c r="L137" s="58"/>
      <c r="M137" s="74"/>
      <c r="N137" s="74"/>
      <c r="O137" s="74"/>
      <c r="P137" s="74"/>
      <c r="Q137" s="75"/>
      <c r="R137" s="76"/>
      <c r="S137" s="47"/>
      <c r="T137" s="63"/>
    </row>
    <row r="138" spans="1:20" x14ac:dyDescent="0.35">
      <c r="A138" s="72"/>
      <c r="B138" s="73"/>
      <c r="C138" s="55"/>
      <c r="D138" s="55"/>
      <c r="E138" s="55"/>
      <c r="F138" s="74"/>
      <c r="G138" s="74"/>
      <c r="H138" s="74"/>
      <c r="I138" s="74"/>
      <c r="J138" s="74"/>
      <c r="K138" s="61"/>
      <c r="L138" s="58"/>
      <c r="M138" s="74"/>
      <c r="N138" s="74"/>
      <c r="O138" s="74"/>
      <c r="P138" s="74"/>
      <c r="Q138" s="75"/>
      <c r="R138" s="76"/>
      <c r="S138" s="47"/>
      <c r="T138" s="63"/>
    </row>
    <row r="139" spans="1:20" x14ac:dyDescent="0.35">
      <c r="A139" s="72"/>
      <c r="B139" s="73"/>
      <c r="C139" s="55"/>
      <c r="D139" s="55"/>
      <c r="E139" s="55"/>
      <c r="F139" s="74"/>
      <c r="G139" s="74"/>
      <c r="H139" s="74"/>
      <c r="I139" s="74"/>
      <c r="J139" s="74"/>
      <c r="K139" s="61"/>
      <c r="L139" s="58"/>
      <c r="M139" s="74"/>
      <c r="N139" s="74"/>
      <c r="O139" s="74"/>
      <c r="P139" s="74"/>
      <c r="Q139" s="75"/>
      <c r="R139" s="76"/>
      <c r="S139" s="47"/>
      <c r="T139" s="63"/>
    </row>
    <row r="140" spans="1:20" x14ac:dyDescent="0.35">
      <c r="A140" s="72"/>
      <c r="B140" s="73"/>
      <c r="C140" s="55"/>
      <c r="D140" s="55"/>
      <c r="E140" s="55"/>
      <c r="F140" s="74"/>
      <c r="G140" s="74"/>
      <c r="H140" s="74"/>
      <c r="I140" s="74"/>
      <c r="J140" s="74"/>
      <c r="K140" s="61"/>
      <c r="L140" s="58"/>
      <c r="M140" s="74"/>
      <c r="N140" s="74"/>
      <c r="O140" s="74"/>
      <c r="P140" s="74"/>
      <c r="Q140" s="75"/>
      <c r="R140" s="76"/>
      <c r="S140" s="47"/>
      <c r="T140" s="63"/>
    </row>
    <row r="141" spans="1:20" x14ac:dyDescent="0.35">
      <c r="A141" s="72"/>
      <c r="B141" s="73"/>
      <c r="C141" s="55"/>
      <c r="D141" s="55"/>
      <c r="E141" s="55"/>
      <c r="F141" s="74"/>
      <c r="G141" s="74"/>
      <c r="H141" s="74"/>
      <c r="I141" s="74"/>
      <c r="J141" s="74"/>
      <c r="K141" s="61"/>
      <c r="L141" s="58"/>
      <c r="M141" s="74"/>
      <c r="N141" s="74"/>
      <c r="O141" s="74"/>
      <c r="P141" s="74"/>
      <c r="Q141" s="75"/>
      <c r="R141" s="76"/>
      <c r="S141" s="47"/>
      <c r="T141" s="63"/>
    </row>
    <row r="142" spans="1:20" x14ac:dyDescent="0.35">
      <c r="A142" s="72"/>
      <c r="B142" s="73"/>
      <c r="C142" s="55"/>
      <c r="D142" s="55"/>
      <c r="E142" s="55"/>
      <c r="F142" s="74"/>
      <c r="G142" s="74"/>
      <c r="H142" s="74"/>
      <c r="I142" s="74"/>
      <c r="J142" s="74"/>
      <c r="K142" s="61"/>
      <c r="L142" s="58"/>
      <c r="M142" s="74"/>
      <c r="N142" s="74"/>
      <c r="O142" s="74"/>
      <c r="P142" s="74"/>
      <c r="Q142" s="75"/>
      <c r="R142" s="76"/>
      <c r="S142" s="47"/>
      <c r="T142" s="63"/>
    </row>
    <row r="143" spans="1:20" x14ac:dyDescent="0.35">
      <c r="A143" s="72"/>
      <c r="B143" s="73"/>
      <c r="C143" s="55"/>
      <c r="D143" s="55"/>
      <c r="E143" s="55"/>
      <c r="F143" s="74"/>
      <c r="G143" s="74"/>
      <c r="H143" s="74"/>
      <c r="I143" s="74"/>
      <c r="J143" s="74"/>
      <c r="K143" s="61"/>
      <c r="L143" s="58"/>
      <c r="M143" s="74"/>
      <c r="N143" s="74"/>
      <c r="O143" s="74"/>
      <c r="P143" s="74"/>
      <c r="Q143" s="75"/>
      <c r="R143" s="76"/>
      <c r="S143" s="47"/>
      <c r="T143" s="63"/>
    </row>
    <row r="144" spans="1:20" x14ac:dyDescent="0.35">
      <c r="A144" s="72"/>
      <c r="B144" s="73"/>
      <c r="C144" s="55"/>
      <c r="D144" s="55"/>
      <c r="E144" s="55"/>
      <c r="F144" s="74"/>
      <c r="G144" s="74"/>
      <c r="H144" s="74"/>
      <c r="I144" s="74"/>
      <c r="J144" s="74"/>
      <c r="K144" s="61"/>
      <c r="L144" s="58"/>
      <c r="M144" s="74"/>
      <c r="N144" s="74"/>
      <c r="O144" s="74"/>
      <c r="P144" s="74"/>
      <c r="Q144" s="75"/>
      <c r="R144" s="76"/>
      <c r="S144" s="47"/>
      <c r="T144" s="63"/>
    </row>
    <row r="145" spans="1:20" x14ac:dyDescent="0.35">
      <c r="A145" s="72"/>
      <c r="B145" s="73"/>
      <c r="C145" s="55"/>
      <c r="D145" s="55"/>
      <c r="E145" s="55"/>
      <c r="F145" s="74"/>
      <c r="G145" s="74"/>
      <c r="H145" s="74"/>
      <c r="I145" s="74"/>
      <c r="J145" s="74"/>
      <c r="K145" s="61"/>
      <c r="L145" s="58"/>
      <c r="M145" s="74"/>
      <c r="N145" s="74"/>
      <c r="O145" s="74"/>
      <c r="P145" s="74"/>
      <c r="Q145" s="75"/>
      <c r="R145" s="76"/>
      <c r="S145" s="47"/>
      <c r="T145" s="63"/>
    </row>
    <row r="146" spans="1:20" x14ac:dyDescent="0.35">
      <c r="A146" s="72"/>
      <c r="B146" s="73"/>
      <c r="C146" s="55"/>
      <c r="D146" s="55"/>
      <c r="E146" s="55"/>
      <c r="F146" s="74"/>
      <c r="G146" s="74"/>
      <c r="H146" s="74"/>
      <c r="I146" s="74"/>
      <c r="J146" s="74"/>
      <c r="K146" s="61"/>
      <c r="L146" s="58"/>
      <c r="M146" s="74"/>
      <c r="N146" s="74"/>
      <c r="O146" s="74"/>
      <c r="P146" s="74"/>
      <c r="Q146" s="75"/>
      <c r="R146" s="76"/>
      <c r="S146" s="47"/>
      <c r="T146" s="63"/>
    </row>
    <row r="147" spans="1:20" x14ac:dyDescent="0.35">
      <c r="A147" s="72"/>
      <c r="B147" s="73"/>
      <c r="C147" s="55"/>
      <c r="D147" s="55"/>
      <c r="E147" s="55"/>
      <c r="F147" s="74"/>
      <c r="G147" s="74"/>
      <c r="H147" s="74"/>
      <c r="I147" s="74"/>
      <c r="J147" s="74"/>
      <c r="K147" s="61"/>
      <c r="L147" s="58"/>
      <c r="M147" s="74"/>
      <c r="N147" s="74"/>
      <c r="O147" s="74"/>
      <c r="P147" s="74"/>
      <c r="Q147" s="75"/>
      <c r="R147" s="76"/>
      <c r="S147" s="47"/>
      <c r="T147" s="63"/>
    </row>
    <row r="148" spans="1:20" x14ac:dyDescent="0.35">
      <c r="A148" s="72"/>
      <c r="B148" s="73"/>
      <c r="C148" s="55"/>
      <c r="D148" s="55"/>
      <c r="E148" s="55"/>
      <c r="F148" s="74"/>
      <c r="G148" s="74"/>
      <c r="H148" s="74"/>
      <c r="I148" s="74"/>
      <c r="J148" s="74"/>
      <c r="K148" s="61"/>
      <c r="L148" s="58"/>
      <c r="M148" s="74"/>
      <c r="N148" s="74"/>
      <c r="O148" s="74"/>
      <c r="P148" s="74"/>
      <c r="Q148" s="75"/>
      <c r="R148" s="76"/>
      <c r="S148" s="47"/>
      <c r="T148" s="63"/>
    </row>
    <row r="149" spans="1:20" x14ac:dyDescent="0.35">
      <c r="A149" s="72"/>
      <c r="B149" s="73"/>
      <c r="C149" s="55"/>
      <c r="D149" s="55"/>
      <c r="E149" s="55"/>
      <c r="F149" s="74"/>
      <c r="G149" s="74"/>
      <c r="H149" s="74"/>
      <c r="I149" s="74"/>
      <c r="J149" s="74"/>
      <c r="K149" s="61"/>
      <c r="L149" s="58"/>
      <c r="M149" s="74"/>
      <c r="N149" s="74"/>
      <c r="O149" s="74"/>
      <c r="P149" s="74"/>
      <c r="Q149" s="75"/>
      <c r="R149" s="76"/>
      <c r="S149" s="47"/>
      <c r="T149" s="63"/>
    </row>
    <row r="150" spans="1:20" x14ac:dyDescent="0.35">
      <c r="A150" s="72"/>
      <c r="B150" s="73"/>
      <c r="C150" s="55"/>
      <c r="D150" s="55"/>
      <c r="E150" s="55"/>
      <c r="F150" s="74"/>
      <c r="G150" s="74"/>
      <c r="H150" s="74"/>
      <c r="I150" s="74"/>
      <c r="J150" s="74"/>
      <c r="K150" s="61"/>
      <c r="L150" s="58"/>
      <c r="M150" s="74"/>
      <c r="N150" s="74"/>
      <c r="O150" s="74"/>
      <c r="P150" s="74"/>
      <c r="Q150" s="75"/>
      <c r="R150" s="76"/>
      <c r="S150" s="47"/>
      <c r="T150" s="63"/>
    </row>
    <row r="151" spans="1:20" x14ac:dyDescent="0.35">
      <c r="A151" s="72"/>
      <c r="B151" s="73"/>
      <c r="C151" s="55"/>
      <c r="D151" s="55"/>
      <c r="E151" s="55"/>
      <c r="F151" s="74"/>
      <c r="G151" s="74"/>
      <c r="H151" s="74"/>
      <c r="I151" s="74"/>
      <c r="J151" s="74"/>
      <c r="K151" s="61"/>
      <c r="L151" s="58"/>
      <c r="M151" s="74"/>
      <c r="N151" s="74"/>
      <c r="O151" s="74"/>
      <c r="P151" s="74"/>
      <c r="Q151" s="75"/>
      <c r="R151" s="76"/>
      <c r="S151" s="47"/>
      <c r="T151" s="63"/>
    </row>
    <row r="152" spans="1:20" x14ac:dyDescent="0.35">
      <c r="A152" s="72"/>
      <c r="B152" s="73"/>
      <c r="C152" s="55"/>
      <c r="D152" s="55"/>
      <c r="E152" s="55"/>
      <c r="F152" s="74"/>
      <c r="G152" s="74"/>
      <c r="H152" s="74"/>
      <c r="I152" s="74"/>
      <c r="J152" s="74"/>
      <c r="K152" s="61"/>
      <c r="L152" s="58"/>
      <c r="M152" s="74"/>
      <c r="N152" s="74"/>
      <c r="O152" s="74"/>
      <c r="P152" s="74"/>
      <c r="Q152" s="75"/>
      <c r="R152" s="76"/>
      <c r="S152" s="47"/>
      <c r="T152" s="63"/>
    </row>
    <row r="153" spans="1:20" x14ac:dyDescent="0.35">
      <c r="A153" s="72"/>
      <c r="B153" s="73"/>
      <c r="C153" s="55"/>
      <c r="D153" s="55"/>
      <c r="E153" s="55"/>
      <c r="F153" s="74"/>
      <c r="G153" s="74"/>
      <c r="H153" s="74"/>
      <c r="I153" s="74"/>
      <c r="J153" s="74"/>
      <c r="K153" s="61"/>
      <c r="L153" s="58"/>
      <c r="M153" s="74"/>
      <c r="N153" s="74"/>
      <c r="O153" s="74"/>
      <c r="P153" s="74"/>
      <c r="Q153" s="75"/>
      <c r="R153" s="76"/>
      <c r="S153" s="47"/>
      <c r="T153" s="63"/>
    </row>
    <row r="154" spans="1:20" x14ac:dyDescent="0.35">
      <c r="A154" s="72"/>
      <c r="B154" s="73"/>
      <c r="C154" s="55"/>
      <c r="D154" s="55"/>
      <c r="E154" s="55"/>
      <c r="F154" s="74"/>
      <c r="G154" s="74"/>
      <c r="H154" s="74"/>
      <c r="I154" s="74"/>
      <c r="J154" s="74"/>
      <c r="K154" s="61"/>
      <c r="L154" s="58"/>
      <c r="M154" s="74"/>
      <c r="N154" s="74"/>
      <c r="O154" s="74"/>
      <c r="P154" s="74"/>
      <c r="Q154" s="75"/>
      <c r="R154" s="76"/>
      <c r="S154" s="47"/>
      <c r="T154" s="63"/>
    </row>
    <row r="155" spans="1:20" x14ac:dyDescent="0.35">
      <c r="A155" s="72"/>
      <c r="B155" s="73"/>
      <c r="C155" s="55"/>
      <c r="D155" s="55"/>
      <c r="E155" s="55"/>
      <c r="F155" s="74"/>
      <c r="G155" s="74"/>
      <c r="H155" s="74"/>
      <c r="I155" s="74"/>
      <c r="J155" s="74"/>
      <c r="K155" s="61"/>
      <c r="L155" s="58"/>
      <c r="M155" s="74"/>
      <c r="N155" s="74"/>
      <c r="O155" s="74"/>
      <c r="P155" s="74"/>
      <c r="Q155" s="75"/>
      <c r="R155" s="76"/>
      <c r="S155" s="47"/>
      <c r="T155" s="63"/>
    </row>
    <row r="156" spans="1:20" x14ac:dyDescent="0.35">
      <c r="A156" s="72"/>
      <c r="B156" s="73"/>
      <c r="C156" s="55"/>
      <c r="D156" s="55"/>
      <c r="E156" s="55"/>
      <c r="F156" s="74"/>
      <c r="G156" s="74"/>
      <c r="H156" s="74"/>
      <c r="I156" s="74"/>
      <c r="J156" s="74"/>
      <c r="K156" s="61"/>
      <c r="L156" s="58"/>
      <c r="M156" s="74"/>
      <c r="N156" s="74"/>
      <c r="O156" s="74"/>
      <c r="P156" s="74"/>
      <c r="Q156" s="75"/>
      <c r="R156" s="76"/>
      <c r="S156" s="47"/>
      <c r="T156" s="63"/>
    </row>
    <row r="157" spans="1:20" x14ac:dyDescent="0.35">
      <c r="A157" s="72"/>
      <c r="B157" s="73"/>
      <c r="C157" s="55"/>
      <c r="D157" s="55"/>
      <c r="E157" s="55"/>
      <c r="F157" s="74"/>
      <c r="G157" s="74"/>
      <c r="H157" s="74"/>
      <c r="I157" s="74"/>
      <c r="J157" s="74"/>
      <c r="K157" s="61"/>
      <c r="L157" s="58"/>
      <c r="M157" s="74"/>
      <c r="N157" s="74"/>
      <c r="O157" s="74"/>
      <c r="P157" s="74"/>
      <c r="Q157" s="75"/>
      <c r="R157" s="76"/>
      <c r="S157" s="47"/>
      <c r="T157" s="63"/>
    </row>
    <row r="158" spans="1:20" x14ac:dyDescent="0.35">
      <c r="A158" s="72"/>
      <c r="B158" s="73"/>
      <c r="C158" s="55"/>
      <c r="D158" s="55"/>
      <c r="E158" s="55"/>
      <c r="F158" s="74"/>
      <c r="G158" s="74"/>
      <c r="H158" s="74"/>
      <c r="I158" s="74"/>
      <c r="J158" s="74"/>
      <c r="K158" s="61"/>
      <c r="L158" s="58"/>
      <c r="M158" s="74"/>
      <c r="N158" s="74"/>
      <c r="O158" s="74"/>
      <c r="P158" s="74"/>
      <c r="Q158" s="75"/>
      <c r="R158" s="76"/>
      <c r="S158" s="47"/>
      <c r="T158" s="63"/>
    </row>
    <row r="159" spans="1:20" x14ac:dyDescent="0.35">
      <c r="A159" s="72"/>
      <c r="B159" s="73"/>
      <c r="C159" s="55"/>
      <c r="D159" s="55"/>
      <c r="E159" s="55"/>
      <c r="F159" s="74"/>
      <c r="G159" s="74"/>
      <c r="H159" s="74"/>
      <c r="I159" s="74"/>
      <c r="J159" s="74"/>
      <c r="K159" s="61"/>
      <c r="L159" s="58"/>
      <c r="M159" s="74"/>
      <c r="N159" s="74"/>
      <c r="O159" s="74"/>
      <c r="P159" s="74"/>
      <c r="Q159" s="75"/>
      <c r="R159" s="76"/>
      <c r="S159" s="47"/>
      <c r="T159" s="63"/>
    </row>
    <row r="160" spans="1:20" x14ac:dyDescent="0.35">
      <c r="A160" s="72"/>
      <c r="B160" s="73"/>
      <c r="C160" s="55"/>
      <c r="D160" s="55"/>
      <c r="E160" s="55"/>
      <c r="F160" s="74"/>
      <c r="G160" s="74"/>
      <c r="H160" s="74"/>
      <c r="I160" s="74"/>
      <c r="J160" s="74"/>
      <c r="K160" s="61"/>
      <c r="L160" s="58"/>
      <c r="M160" s="74"/>
      <c r="N160" s="74"/>
      <c r="O160" s="74"/>
      <c r="P160" s="74"/>
      <c r="Q160" s="75"/>
      <c r="R160" s="76"/>
      <c r="S160" s="47"/>
      <c r="T160" s="63"/>
    </row>
    <row r="161" spans="1:20" x14ac:dyDescent="0.35">
      <c r="A161" s="72"/>
      <c r="B161" s="73"/>
      <c r="C161" s="55"/>
      <c r="D161" s="55"/>
      <c r="E161" s="55"/>
      <c r="F161" s="74"/>
      <c r="G161" s="74"/>
      <c r="H161" s="74"/>
      <c r="I161" s="74"/>
      <c r="J161" s="74"/>
      <c r="K161" s="61"/>
      <c r="L161" s="58"/>
      <c r="M161" s="74"/>
      <c r="N161" s="74"/>
      <c r="O161" s="74"/>
      <c r="P161" s="74"/>
      <c r="Q161" s="75"/>
      <c r="R161" s="76"/>
      <c r="S161" s="47"/>
      <c r="T161" s="63"/>
    </row>
    <row r="162" spans="1:20" x14ac:dyDescent="0.35">
      <c r="A162" s="72"/>
      <c r="B162" s="73"/>
      <c r="C162" s="55"/>
      <c r="D162" s="55"/>
      <c r="E162" s="55"/>
      <c r="F162" s="74"/>
      <c r="G162" s="74"/>
      <c r="H162" s="74"/>
      <c r="I162" s="74"/>
      <c r="J162" s="74"/>
      <c r="K162" s="61"/>
      <c r="L162" s="58"/>
      <c r="M162" s="74"/>
      <c r="N162" s="74"/>
      <c r="O162" s="74"/>
      <c r="P162" s="74"/>
      <c r="Q162" s="75"/>
      <c r="R162" s="76"/>
      <c r="S162" s="47"/>
      <c r="T162" s="63"/>
    </row>
    <row r="163" spans="1:20" x14ac:dyDescent="0.35">
      <c r="A163" s="72"/>
      <c r="B163" s="73"/>
      <c r="C163" s="55"/>
      <c r="D163" s="55"/>
      <c r="E163" s="55"/>
      <c r="F163" s="74"/>
      <c r="G163" s="74"/>
      <c r="H163" s="74"/>
      <c r="I163" s="74"/>
      <c r="J163" s="74"/>
      <c r="K163" s="61"/>
      <c r="L163" s="58"/>
      <c r="M163" s="74"/>
      <c r="N163" s="74"/>
      <c r="O163" s="74"/>
      <c r="P163" s="74"/>
      <c r="Q163" s="75"/>
      <c r="R163" s="76"/>
      <c r="S163" s="47"/>
      <c r="T163" s="63"/>
    </row>
    <row r="164" spans="1:20" x14ac:dyDescent="0.35">
      <c r="A164" s="72"/>
      <c r="B164" s="73"/>
      <c r="C164" s="55"/>
      <c r="D164" s="55"/>
      <c r="E164" s="55"/>
      <c r="F164" s="74"/>
      <c r="G164" s="74"/>
      <c r="H164" s="74"/>
      <c r="I164" s="74"/>
      <c r="J164" s="74"/>
      <c r="K164" s="61"/>
      <c r="L164" s="58"/>
      <c r="M164" s="74"/>
      <c r="N164" s="74"/>
      <c r="O164" s="74"/>
      <c r="P164" s="74"/>
      <c r="Q164" s="75"/>
      <c r="R164" s="76"/>
      <c r="S164" s="47"/>
      <c r="T164" s="63"/>
    </row>
    <row r="165" spans="1:20" x14ac:dyDescent="0.35">
      <c r="A165" s="72"/>
      <c r="B165" s="73"/>
      <c r="C165" s="55"/>
      <c r="D165" s="55"/>
      <c r="E165" s="55"/>
      <c r="F165" s="74"/>
      <c r="G165" s="74"/>
      <c r="H165" s="74"/>
      <c r="I165" s="74"/>
      <c r="J165" s="74"/>
      <c r="K165" s="61"/>
      <c r="L165" s="58"/>
      <c r="M165" s="74"/>
      <c r="N165" s="74"/>
      <c r="O165" s="74"/>
      <c r="P165" s="74"/>
      <c r="Q165" s="75"/>
      <c r="R165" s="76"/>
      <c r="S165" s="47"/>
      <c r="T165" s="63"/>
    </row>
    <row r="166" spans="1:20" x14ac:dyDescent="0.35">
      <c r="A166" s="72"/>
      <c r="B166" s="73"/>
      <c r="C166" s="55"/>
      <c r="D166" s="55"/>
      <c r="E166" s="55"/>
      <c r="F166" s="74"/>
      <c r="G166" s="74"/>
      <c r="H166" s="74"/>
      <c r="I166" s="74"/>
      <c r="J166" s="74"/>
      <c r="K166" s="61"/>
      <c r="L166" s="58"/>
      <c r="M166" s="74"/>
      <c r="N166" s="74"/>
      <c r="O166" s="74"/>
      <c r="P166" s="74"/>
      <c r="Q166" s="75"/>
      <c r="R166" s="76"/>
      <c r="S166" s="47"/>
      <c r="T166" s="63"/>
    </row>
    <row r="167" spans="1:20" x14ac:dyDescent="0.35">
      <c r="A167" s="72"/>
      <c r="B167" s="73"/>
      <c r="C167" s="55"/>
      <c r="D167" s="55"/>
      <c r="E167" s="55"/>
      <c r="F167" s="74"/>
      <c r="G167" s="74"/>
      <c r="H167" s="74"/>
      <c r="I167" s="74"/>
      <c r="J167" s="74"/>
      <c r="K167" s="61"/>
      <c r="L167" s="58"/>
      <c r="M167" s="74"/>
      <c r="N167" s="74"/>
      <c r="O167" s="74"/>
      <c r="P167" s="74"/>
      <c r="Q167" s="75"/>
      <c r="R167" s="76"/>
      <c r="S167" s="47"/>
      <c r="T167" s="63"/>
    </row>
    <row r="168" spans="1:20" x14ac:dyDescent="0.35">
      <c r="A168" s="72"/>
      <c r="B168" s="73"/>
      <c r="C168" s="55"/>
      <c r="D168" s="55"/>
      <c r="E168" s="55"/>
      <c r="F168" s="74"/>
      <c r="G168" s="74"/>
      <c r="H168" s="74"/>
      <c r="I168" s="74"/>
      <c r="J168" s="74"/>
      <c r="K168" s="61"/>
      <c r="L168" s="58"/>
      <c r="M168" s="74"/>
      <c r="N168" s="74"/>
      <c r="O168" s="74"/>
      <c r="P168" s="74"/>
      <c r="Q168" s="75"/>
      <c r="R168" s="76"/>
      <c r="S168" s="47"/>
      <c r="T168" s="63"/>
    </row>
    <row r="169" spans="1:20" x14ac:dyDescent="0.35">
      <c r="A169" s="72"/>
      <c r="B169" s="73"/>
      <c r="C169" s="55"/>
      <c r="D169" s="55"/>
      <c r="E169" s="55"/>
      <c r="F169" s="74"/>
      <c r="G169" s="74"/>
      <c r="H169" s="74"/>
      <c r="I169" s="74"/>
      <c r="J169" s="74"/>
      <c r="K169" s="61"/>
      <c r="L169" s="58"/>
      <c r="M169" s="74"/>
      <c r="N169" s="74"/>
      <c r="O169" s="74"/>
      <c r="P169" s="74"/>
      <c r="Q169" s="75"/>
      <c r="R169" s="76"/>
      <c r="S169" s="47"/>
      <c r="T169" s="63"/>
    </row>
    <row r="170" spans="1:20" x14ac:dyDescent="0.35">
      <c r="A170" s="72"/>
      <c r="B170" s="73"/>
      <c r="C170" s="55"/>
      <c r="D170" s="55"/>
      <c r="E170" s="55"/>
      <c r="F170" s="74"/>
      <c r="G170" s="74"/>
      <c r="H170" s="74"/>
      <c r="I170" s="74"/>
      <c r="J170" s="74"/>
      <c r="K170" s="61"/>
      <c r="L170" s="58"/>
      <c r="M170" s="74"/>
      <c r="N170" s="74"/>
      <c r="O170" s="74"/>
      <c r="P170" s="74"/>
      <c r="Q170" s="75"/>
      <c r="R170" s="76"/>
      <c r="S170" s="47"/>
      <c r="T170" s="63"/>
    </row>
    <row r="171" spans="1:20" x14ac:dyDescent="0.35">
      <c r="A171" s="72"/>
      <c r="B171" s="73"/>
      <c r="C171" s="55"/>
      <c r="D171" s="55"/>
      <c r="E171" s="55"/>
      <c r="F171" s="74"/>
      <c r="G171" s="74"/>
      <c r="H171" s="74"/>
      <c r="I171" s="74"/>
      <c r="J171" s="74"/>
      <c r="K171" s="61"/>
      <c r="L171" s="58"/>
      <c r="M171" s="74"/>
      <c r="N171" s="74"/>
      <c r="O171" s="74"/>
      <c r="P171" s="74"/>
      <c r="Q171" s="75"/>
      <c r="R171" s="76"/>
      <c r="S171" s="47"/>
      <c r="T171" s="63"/>
    </row>
    <row r="172" spans="1:20" x14ac:dyDescent="0.35">
      <c r="A172" s="72"/>
      <c r="B172" s="73"/>
      <c r="C172" s="55"/>
      <c r="D172" s="55"/>
      <c r="E172" s="55"/>
      <c r="F172" s="74"/>
      <c r="G172" s="74"/>
      <c r="H172" s="74"/>
      <c r="I172" s="74"/>
      <c r="J172" s="74"/>
      <c r="K172" s="61"/>
      <c r="L172" s="58"/>
      <c r="M172" s="74"/>
      <c r="N172" s="74"/>
      <c r="O172" s="74"/>
      <c r="P172" s="74"/>
      <c r="Q172" s="75"/>
      <c r="R172" s="76"/>
      <c r="S172" s="47"/>
      <c r="T172" s="63"/>
    </row>
    <row r="173" spans="1:20" x14ac:dyDescent="0.35">
      <c r="A173" s="72"/>
      <c r="B173" s="73"/>
      <c r="C173" s="55"/>
      <c r="D173" s="55"/>
      <c r="E173" s="55"/>
      <c r="F173" s="74"/>
      <c r="G173" s="74"/>
      <c r="H173" s="74"/>
      <c r="I173" s="74"/>
      <c r="J173" s="74"/>
      <c r="K173" s="61"/>
      <c r="L173" s="58"/>
      <c r="M173" s="74"/>
      <c r="N173" s="74"/>
      <c r="O173" s="74"/>
      <c r="P173" s="74"/>
      <c r="Q173" s="75"/>
      <c r="R173" s="76"/>
      <c r="S173" s="47"/>
      <c r="T173" s="63"/>
    </row>
    <row r="174" spans="1:20" x14ac:dyDescent="0.35">
      <c r="A174" s="72"/>
      <c r="B174" s="73"/>
      <c r="C174" s="55"/>
      <c r="D174" s="55"/>
      <c r="E174" s="55"/>
      <c r="F174" s="74"/>
      <c r="G174" s="74"/>
      <c r="H174" s="74"/>
      <c r="I174" s="74"/>
      <c r="J174" s="74"/>
      <c r="K174" s="61"/>
      <c r="L174" s="58"/>
      <c r="M174" s="74"/>
      <c r="N174" s="74"/>
      <c r="O174" s="74"/>
      <c r="P174" s="74"/>
      <c r="Q174" s="75"/>
      <c r="R174" s="76"/>
      <c r="S174" s="47"/>
      <c r="T174" s="63"/>
    </row>
    <row r="175" spans="1:20" x14ac:dyDescent="0.35">
      <c r="A175" s="72"/>
      <c r="B175" s="73"/>
      <c r="C175" s="55"/>
      <c r="D175" s="55"/>
      <c r="E175" s="55"/>
      <c r="F175" s="74"/>
      <c r="G175" s="74"/>
      <c r="H175" s="74"/>
      <c r="I175" s="74"/>
      <c r="J175" s="74"/>
      <c r="K175" s="61"/>
      <c r="L175" s="58"/>
      <c r="M175" s="74"/>
      <c r="N175" s="74"/>
      <c r="O175" s="74"/>
      <c r="P175" s="74"/>
      <c r="Q175" s="75"/>
      <c r="R175" s="76"/>
      <c r="S175" s="47"/>
      <c r="T175" s="63"/>
    </row>
    <row r="176" spans="1:20" x14ac:dyDescent="0.35">
      <c r="A176" s="72"/>
      <c r="B176" s="73"/>
      <c r="C176" s="55"/>
      <c r="D176" s="55"/>
      <c r="E176" s="55"/>
      <c r="F176" s="74"/>
      <c r="G176" s="74"/>
      <c r="H176" s="74"/>
      <c r="I176" s="74"/>
      <c r="J176" s="74"/>
      <c r="K176" s="61"/>
      <c r="L176" s="58"/>
      <c r="M176" s="74"/>
      <c r="N176" s="74"/>
      <c r="O176" s="74"/>
      <c r="P176" s="74"/>
      <c r="Q176" s="75"/>
      <c r="R176" s="76"/>
      <c r="S176" s="47"/>
      <c r="T176" s="63"/>
    </row>
    <row r="177" spans="1:20" x14ac:dyDescent="0.35">
      <c r="A177" s="72"/>
      <c r="B177" s="73"/>
      <c r="C177" s="55"/>
      <c r="D177" s="55"/>
      <c r="E177" s="55"/>
      <c r="F177" s="74"/>
      <c r="G177" s="74"/>
      <c r="H177" s="74"/>
      <c r="I177" s="74"/>
      <c r="J177" s="74"/>
      <c r="K177" s="61"/>
      <c r="L177" s="58"/>
      <c r="M177" s="74"/>
      <c r="N177" s="74"/>
      <c r="O177" s="74"/>
      <c r="P177" s="74"/>
      <c r="Q177" s="75"/>
      <c r="R177" s="76"/>
      <c r="S177" s="47"/>
      <c r="T177" s="63"/>
    </row>
    <row r="178" spans="1:20" x14ac:dyDescent="0.35">
      <c r="A178" s="72"/>
      <c r="B178" s="73"/>
      <c r="C178" s="55"/>
      <c r="D178" s="55"/>
      <c r="E178" s="55"/>
      <c r="F178" s="74"/>
      <c r="G178" s="74"/>
      <c r="H178" s="74"/>
      <c r="I178" s="74"/>
      <c r="J178" s="74"/>
      <c r="K178" s="61"/>
      <c r="L178" s="58"/>
      <c r="M178" s="74"/>
      <c r="N178" s="74"/>
      <c r="O178" s="74"/>
      <c r="P178" s="74"/>
      <c r="Q178" s="75"/>
      <c r="R178" s="76"/>
      <c r="S178" s="47"/>
      <c r="T178" s="63"/>
    </row>
    <row r="179" spans="1:20" x14ac:dyDescent="0.35">
      <c r="A179" s="72"/>
      <c r="B179" s="73"/>
      <c r="C179" s="55"/>
      <c r="D179" s="55"/>
      <c r="E179" s="55"/>
      <c r="F179" s="74"/>
      <c r="G179" s="74"/>
      <c r="H179" s="74"/>
      <c r="I179" s="74"/>
      <c r="J179" s="74"/>
      <c r="K179" s="61"/>
      <c r="L179" s="58"/>
      <c r="M179" s="74"/>
      <c r="N179" s="74"/>
      <c r="O179" s="74"/>
      <c r="P179" s="74"/>
      <c r="Q179" s="75"/>
      <c r="R179" s="76"/>
      <c r="S179" s="47"/>
      <c r="T179" s="63"/>
    </row>
    <row r="180" spans="1:20" x14ac:dyDescent="0.35">
      <c r="A180" s="72"/>
      <c r="B180" s="73"/>
      <c r="C180" s="55"/>
      <c r="D180" s="55"/>
      <c r="E180" s="55"/>
      <c r="F180" s="74"/>
      <c r="G180" s="74"/>
      <c r="H180" s="74"/>
      <c r="I180" s="74"/>
      <c r="J180" s="74"/>
      <c r="K180" s="61"/>
      <c r="L180" s="58"/>
      <c r="M180" s="74"/>
      <c r="N180" s="74"/>
      <c r="O180" s="74"/>
      <c r="P180" s="74"/>
      <c r="Q180" s="75"/>
      <c r="R180" s="76"/>
      <c r="S180" s="47"/>
      <c r="T180" s="63"/>
    </row>
    <row r="181" spans="1:20" x14ac:dyDescent="0.35">
      <c r="A181" s="72"/>
      <c r="B181" s="73"/>
      <c r="C181" s="55"/>
      <c r="D181" s="55"/>
      <c r="E181" s="55"/>
      <c r="F181" s="74"/>
      <c r="G181" s="74"/>
      <c r="H181" s="74"/>
      <c r="I181" s="74"/>
      <c r="J181" s="74"/>
      <c r="K181" s="61"/>
      <c r="L181" s="58"/>
      <c r="M181" s="74"/>
      <c r="N181" s="74"/>
      <c r="O181" s="74"/>
      <c r="P181" s="74"/>
      <c r="Q181" s="75"/>
      <c r="R181" s="76"/>
      <c r="S181" s="47"/>
      <c r="T181" s="63"/>
    </row>
    <row r="182" spans="1:20" x14ac:dyDescent="0.35">
      <c r="A182" s="72"/>
      <c r="B182" s="73"/>
      <c r="C182" s="55"/>
      <c r="D182" s="55"/>
      <c r="E182" s="55"/>
      <c r="F182" s="74"/>
      <c r="G182" s="74"/>
      <c r="H182" s="74"/>
      <c r="I182" s="74"/>
      <c r="J182" s="74"/>
      <c r="K182" s="61"/>
      <c r="L182" s="58"/>
      <c r="M182" s="74"/>
      <c r="N182" s="74"/>
      <c r="O182" s="74"/>
      <c r="P182" s="74"/>
      <c r="Q182" s="75"/>
      <c r="R182" s="76"/>
      <c r="S182" s="47"/>
      <c r="T182" s="63"/>
    </row>
    <row r="183" spans="1:20" x14ac:dyDescent="0.35">
      <c r="A183" s="72"/>
      <c r="B183" s="73"/>
      <c r="C183" s="55"/>
      <c r="D183" s="55"/>
      <c r="E183" s="55"/>
      <c r="F183" s="74"/>
      <c r="G183" s="74"/>
      <c r="H183" s="74"/>
      <c r="I183" s="74"/>
      <c r="J183" s="74"/>
      <c r="K183" s="61"/>
      <c r="L183" s="58"/>
      <c r="M183" s="74"/>
      <c r="N183" s="74"/>
      <c r="O183" s="74"/>
      <c r="P183" s="74"/>
      <c r="Q183" s="75"/>
      <c r="R183" s="76"/>
      <c r="S183" s="47"/>
      <c r="T183" s="63"/>
    </row>
    <row r="184" spans="1:20" x14ac:dyDescent="0.35">
      <c r="A184" s="72"/>
      <c r="B184" s="73"/>
      <c r="C184" s="55"/>
      <c r="D184" s="55"/>
      <c r="E184" s="55"/>
      <c r="F184" s="74"/>
      <c r="G184" s="74"/>
      <c r="H184" s="74"/>
      <c r="I184" s="74"/>
      <c r="J184" s="74"/>
      <c r="K184" s="61"/>
      <c r="L184" s="58"/>
      <c r="M184" s="74"/>
      <c r="N184" s="74"/>
      <c r="O184" s="74"/>
      <c r="P184" s="74"/>
      <c r="Q184" s="75"/>
      <c r="R184" s="76"/>
      <c r="S184" s="47"/>
      <c r="T184" s="63"/>
    </row>
    <row r="185" spans="1:20" x14ac:dyDescent="0.35">
      <c r="A185" s="72"/>
      <c r="B185" s="73"/>
      <c r="C185" s="55"/>
      <c r="D185" s="55"/>
      <c r="E185" s="55"/>
      <c r="F185" s="74"/>
      <c r="G185" s="74"/>
      <c r="H185" s="74"/>
      <c r="I185" s="74"/>
      <c r="J185" s="74"/>
      <c r="K185" s="61"/>
      <c r="L185" s="58"/>
      <c r="M185" s="74"/>
      <c r="N185" s="74"/>
      <c r="O185" s="74"/>
      <c r="P185" s="74"/>
      <c r="Q185" s="75"/>
      <c r="R185" s="76"/>
      <c r="S185" s="47"/>
      <c r="T185" s="63"/>
    </row>
    <row r="186" spans="1:20" x14ac:dyDescent="0.35">
      <c r="A186" s="72"/>
      <c r="B186" s="73"/>
      <c r="C186" s="55"/>
      <c r="D186" s="55"/>
      <c r="E186" s="55"/>
      <c r="F186" s="74"/>
      <c r="G186" s="74"/>
      <c r="H186" s="74"/>
      <c r="I186" s="74"/>
      <c r="J186" s="74"/>
      <c r="K186" s="61"/>
      <c r="L186" s="58"/>
      <c r="M186" s="74"/>
      <c r="N186" s="74"/>
      <c r="O186" s="74"/>
      <c r="P186" s="74"/>
      <c r="Q186" s="75"/>
      <c r="R186" s="76"/>
      <c r="S186" s="47"/>
      <c r="T186" s="63"/>
    </row>
    <row r="187" spans="1:20" x14ac:dyDescent="0.35">
      <c r="A187" s="72"/>
      <c r="B187" s="73"/>
      <c r="C187" s="55"/>
      <c r="D187" s="55"/>
      <c r="E187" s="55"/>
      <c r="F187" s="74"/>
      <c r="G187" s="74"/>
      <c r="H187" s="74"/>
      <c r="I187" s="74"/>
      <c r="J187" s="74"/>
      <c r="K187" s="61"/>
      <c r="L187" s="58"/>
      <c r="M187" s="74"/>
      <c r="N187" s="74"/>
      <c r="O187" s="74"/>
      <c r="P187" s="74"/>
      <c r="Q187" s="75"/>
      <c r="R187" s="76"/>
      <c r="S187" s="47"/>
      <c r="T187" s="63"/>
    </row>
    <row r="188" spans="1:20" x14ac:dyDescent="0.35">
      <c r="A188" s="72"/>
      <c r="B188" s="73"/>
      <c r="C188" s="55"/>
      <c r="D188" s="55"/>
      <c r="E188" s="55"/>
      <c r="F188" s="74"/>
      <c r="G188" s="74"/>
      <c r="H188" s="74"/>
      <c r="I188" s="74"/>
      <c r="J188" s="74"/>
      <c r="K188" s="61"/>
      <c r="L188" s="58"/>
      <c r="M188" s="74"/>
      <c r="N188" s="74"/>
      <c r="O188" s="74"/>
      <c r="P188" s="74"/>
      <c r="Q188" s="75"/>
      <c r="R188" s="76"/>
      <c r="S188" s="47"/>
      <c r="T188" s="63"/>
    </row>
    <row r="189" spans="1:20" x14ac:dyDescent="0.35">
      <c r="A189" s="72"/>
      <c r="B189" s="73"/>
      <c r="C189" s="55"/>
      <c r="D189" s="55"/>
      <c r="E189" s="55"/>
      <c r="F189" s="74"/>
      <c r="G189" s="74"/>
      <c r="H189" s="74"/>
      <c r="I189" s="74"/>
      <c r="J189" s="74"/>
      <c r="K189" s="61"/>
      <c r="L189" s="58"/>
      <c r="M189" s="74"/>
      <c r="N189" s="74"/>
      <c r="O189" s="74"/>
      <c r="P189" s="74"/>
      <c r="Q189" s="75"/>
      <c r="R189" s="76"/>
      <c r="S189" s="47"/>
      <c r="T189" s="63"/>
    </row>
    <row r="190" spans="1:20" x14ac:dyDescent="0.35">
      <c r="A190" s="72"/>
      <c r="B190" s="73"/>
      <c r="C190" s="55"/>
      <c r="D190" s="55"/>
      <c r="E190" s="55"/>
      <c r="F190" s="74"/>
      <c r="G190" s="74"/>
      <c r="H190" s="74"/>
      <c r="I190" s="74"/>
      <c r="J190" s="74"/>
      <c r="K190" s="61"/>
      <c r="L190" s="58"/>
      <c r="M190" s="74"/>
      <c r="N190" s="74"/>
      <c r="O190" s="74"/>
      <c r="P190" s="74"/>
      <c r="Q190" s="75"/>
      <c r="R190" s="76"/>
      <c r="S190" s="47"/>
      <c r="T190" s="63"/>
    </row>
    <row r="191" spans="1:20" x14ac:dyDescent="0.35">
      <c r="A191" s="72"/>
      <c r="B191" s="73"/>
      <c r="C191" s="55"/>
      <c r="D191" s="55"/>
      <c r="E191" s="55"/>
      <c r="F191" s="74"/>
      <c r="G191" s="74"/>
      <c r="H191" s="74"/>
      <c r="I191" s="74"/>
      <c r="J191" s="74"/>
      <c r="K191" s="61"/>
      <c r="L191" s="58"/>
      <c r="M191" s="74"/>
      <c r="N191" s="74"/>
      <c r="O191" s="74"/>
      <c r="P191" s="74"/>
      <c r="Q191" s="75"/>
      <c r="R191" s="76"/>
      <c r="S191" s="47"/>
      <c r="T191" s="63"/>
    </row>
    <row r="192" spans="1:20" x14ac:dyDescent="0.35">
      <c r="A192" s="72"/>
      <c r="B192" s="73"/>
      <c r="C192" s="55"/>
      <c r="D192" s="55"/>
      <c r="E192" s="55"/>
      <c r="F192" s="74"/>
      <c r="G192" s="74"/>
      <c r="H192" s="74"/>
      <c r="I192" s="74"/>
      <c r="J192" s="74"/>
      <c r="K192" s="61"/>
      <c r="L192" s="58"/>
      <c r="M192" s="74"/>
      <c r="N192" s="74"/>
      <c r="O192" s="74"/>
      <c r="P192" s="74"/>
      <c r="Q192" s="75"/>
      <c r="R192" s="76"/>
      <c r="S192" s="47"/>
      <c r="T192" s="63"/>
    </row>
    <row r="193" spans="1:20" x14ac:dyDescent="0.35">
      <c r="A193" s="72"/>
      <c r="B193" s="73"/>
      <c r="C193" s="55"/>
      <c r="D193" s="55"/>
      <c r="E193" s="55"/>
      <c r="F193" s="74"/>
      <c r="G193" s="74"/>
      <c r="H193" s="74"/>
      <c r="I193" s="74"/>
      <c r="J193" s="74"/>
      <c r="K193" s="61"/>
      <c r="L193" s="58"/>
      <c r="M193" s="74"/>
      <c r="N193" s="74"/>
      <c r="O193" s="74"/>
      <c r="P193" s="74"/>
      <c r="Q193" s="75"/>
      <c r="R193" s="76"/>
      <c r="S193" s="47"/>
      <c r="T193" s="63"/>
    </row>
    <row r="194" spans="1:20" x14ac:dyDescent="0.35">
      <c r="A194" s="72"/>
      <c r="B194" s="73"/>
      <c r="C194" s="55"/>
      <c r="D194" s="55"/>
      <c r="E194" s="55"/>
      <c r="F194" s="74"/>
      <c r="G194" s="74"/>
      <c r="H194" s="74"/>
      <c r="I194" s="74"/>
      <c r="J194" s="74"/>
      <c r="K194" s="61"/>
      <c r="L194" s="58"/>
      <c r="M194" s="74"/>
      <c r="N194" s="74"/>
      <c r="O194" s="74"/>
      <c r="P194" s="74"/>
      <c r="Q194" s="75"/>
      <c r="R194" s="76"/>
      <c r="S194" s="47"/>
      <c r="T194" s="63"/>
    </row>
    <row r="195" spans="1:20" x14ac:dyDescent="0.35">
      <c r="A195" s="72"/>
      <c r="B195" s="73"/>
      <c r="C195" s="55"/>
      <c r="D195" s="55"/>
      <c r="E195" s="55"/>
      <c r="F195" s="74"/>
      <c r="G195" s="74"/>
      <c r="H195" s="74"/>
      <c r="I195" s="74"/>
      <c r="J195" s="74"/>
      <c r="K195" s="61"/>
      <c r="L195" s="58"/>
      <c r="M195" s="74"/>
      <c r="N195" s="74"/>
      <c r="O195" s="74"/>
      <c r="P195" s="74"/>
      <c r="Q195" s="75"/>
      <c r="R195" s="76"/>
      <c r="S195" s="47"/>
      <c r="T195" s="63"/>
    </row>
    <row r="196" spans="1:20" x14ac:dyDescent="0.35">
      <c r="A196" s="72"/>
      <c r="B196" s="73"/>
      <c r="C196" s="55"/>
      <c r="D196" s="55"/>
      <c r="E196" s="55"/>
      <c r="F196" s="74"/>
      <c r="G196" s="74"/>
      <c r="H196" s="74"/>
      <c r="I196" s="74"/>
      <c r="J196" s="74"/>
      <c r="K196" s="61"/>
      <c r="L196" s="58"/>
      <c r="M196" s="74"/>
      <c r="N196" s="74"/>
      <c r="O196" s="74"/>
      <c r="P196" s="74"/>
      <c r="Q196" s="75"/>
      <c r="R196" s="76"/>
      <c r="S196" s="47"/>
      <c r="T196" s="63"/>
    </row>
    <row r="197" spans="1:20" x14ac:dyDescent="0.35">
      <c r="A197" s="72"/>
      <c r="B197" s="73"/>
      <c r="C197" s="55"/>
      <c r="D197" s="55"/>
      <c r="E197" s="55"/>
      <c r="F197" s="74"/>
      <c r="G197" s="74"/>
      <c r="H197" s="74"/>
      <c r="I197" s="74"/>
      <c r="J197" s="74"/>
      <c r="K197" s="61"/>
      <c r="L197" s="58"/>
      <c r="M197" s="74"/>
      <c r="N197" s="74"/>
      <c r="O197" s="74"/>
      <c r="P197" s="74"/>
      <c r="Q197" s="75"/>
      <c r="R197" s="76"/>
      <c r="S197" s="47"/>
      <c r="T197" s="63"/>
    </row>
    <row r="198" spans="1:20" x14ac:dyDescent="0.35">
      <c r="A198" s="72"/>
      <c r="B198" s="73"/>
      <c r="C198" s="55"/>
      <c r="D198" s="55"/>
      <c r="E198" s="55"/>
      <c r="F198" s="74"/>
      <c r="G198" s="74"/>
      <c r="H198" s="74"/>
      <c r="I198" s="74"/>
      <c r="J198" s="74"/>
      <c r="K198" s="61"/>
      <c r="L198" s="58"/>
      <c r="M198" s="74"/>
      <c r="N198" s="74"/>
      <c r="O198" s="74"/>
      <c r="P198" s="74"/>
      <c r="Q198" s="75"/>
      <c r="R198" s="76"/>
      <c r="S198" s="47"/>
      <c r="T198" s="63"/>
    </row>
    <row r="199" spans="1:20" x14ac:dyDescent="0.35">
      <c r="A199" s="72"/>
      <c r="B199" s="73"/>
      <c r="C199" s="55"/>
      <c r="D199" s="55"/>
      <c r="E199" s="55"/>
      <c r="F199" s="74"/>
      <c r="G199" s="74"/>
      <c r="H199" s="74"/>
      <c r="I199" s="74"/>
      <c r="J199" s="74"/>
      <c r="K199" s="61"/>
      <c r="L199" s="58"/>
      <c r="M199" s="74"/>
      <c r="N199" s="74"/>
      <c r="O199" s="74"/>
      <c r="P199" s="74"/>
      <c r="Q199" s="75"/>
      <c r="R199" s="76"/>
      <c r="S199" s="47"/>
      <c r="T199" s="63"/>
    </row>
    <row r="200" spans="1:20" x14ac:dyDescent="0.35">
      <c r="A200" s="72"/>
      <c r="B200" s="73"/>
      <c r="C200" s="55"/>
      <c r="D200" s="55"/>
      <c r="E200" s="55"/>
      <c r="F200" s="74"/>
      <c r="G200" s="74"/>
      <c r="H200" s="74"/>
      <c r="I200" s="74"/>
      <c r="J200" s="74"/>
      <c r="K200" s="61"/>
      <c r="L200" s="58"/>
      <c r="M200" s="74"/>
      <c r="N200" s="74"/>
      <c r="O200" s="74"/>
      <c r="P200" s="74"/>
      <c r="Q200" s="75"/>
      <c r="R200" s="76"/>
      <c r="S200" s="47"/>
      <c r="T200" s="63"/>
    </row>
    <row r="201" spans="1:20" x14ac:dyDescent="0.35">
      <c r="A201" s="72"/>
      <c r="B201" s="73"/>
      <c r="C201" s="55"/>
      <c r="D201" s="55"/>
      <c r="E201" s="55"/>
      <c r="F201" s="74"/>
      <c r="G201" s="74"/>
      <c r="H201" s="74"/>
      <c r="I201" s="74"/>
      <c r="J201" s="74"/>
      <c r="K201" s="61"/>
      <c r="L201" s="58"/>
      <c r="M201" s="74"/>
      <c r="N201" s="74"/>
      <c r="O201" s="74"/>
      <c r="P201" s="74"/>
      <c r="Q201" s="75"/>
      <c r="R201" s="76"/>
      <c r="S201" s="47"/>
      <c r="T201" s="63"/>
    </row>
    <row r="202" spans="1:20" x14ac:dyDescent="0.35">
      <c r="A202" s="72"/>
      <c r="B202" s="73"/>
      <c r="C202" s="55"/>
      <c r="D202" s="55"/>
      <c r="E202" s="55"/>
      <c r="F202" s="74"/>
      <c r="G202" s="74"/>
      <c r="H202" s="74"/>
      <c r="I202" s="74"/>
      <c r="J202" s="74"/>
      <c r="K202" s="61"/>
      <c r="L202" s="58"/>
      <c r="M202" s="74"/>
      <c r="N202" s="74"/>
      <c r="O202" s="74"/>
      <c r="P202" s="74"/>
      <c r="Q202" s="75"/>
      <c r="R202" s="76"/>
      <c r="S202" s="47"/>
      <c r="T202" s="63"/>
    </row>
    <row r="203" spans="1:20" x14ac:dyDescent="0.35">
      <c r="A203" s="72"/>
      <c r="B203" s="73"/>
      <c r="C203" s="55"/>
      <c r="D203" s="55"/>
      <c r="E203" s="55"/>
      <c r="F203" s="74"/>
      <c r="G203" s="74"/>
      <c r="H203" s="74"/>
      <c r="I203" s="74"/>
      <c r="J203" s="74"/>
      <c r="K203" s="61"/>
      <c r="L203" s="58"/>
      <c r="M203" s="74"/>
      <c r="N203" s="74"/>
      <c r="O203" s="74"/>
      <c r="P203" s="74"/>
      <c r="Q203" s="75"/>
      <c r="R203" s="76"/>
      <c r="S203" s="47"/>
      <c r="T203" s="63"/>
    </row>
    <row r="204" spans="1:20" x14ac:dyDescent="0.35">
      <c r="A204" s="72"/>
      <c r="B204" s="73"/>
      <c r="C204" s="55"/>
      <c r="D204" s="55"/>
      <c r="E204" s="55"/>
      <c r="F204" s="74"/>
      <c r="G204" s="74"/>
      <c r="H204" s="74"/>
      <c r="I204" s="74"/>
      <c r="J204" s="74"/>
      <c r="K204" s="61"/>
      <c r="L204" s="58"/>
      <c r="M204" s="74"/>
      <c r="N204" s="74"/>
      <c r="O204" s="74"/>
      <c r="P204" s="74"/>
      <c r="Q204" s="75"/>
      <c r="R204" s="76"/>
      <c r="S204" s="47"/>
      <c r="T204" s="63"/>
    </row>
    <row r="205" spans="1:20" x14ac:dyDescent="0.35">
      <c r="A205" s="72"/>
      <c r="B205" s="73"/>
      <c r="C205" s="55"/>
      <c r="D205" s="55"/>
      <c r="E205" s="55"/>
      <c r="F205" s="74"/>
      <c r="G205" s="74"/>
      <c r="H205" s="74"/>
      <c r="I205" s="74"/>
      <c r="J205" s="74"/>
      <c r="K205" s="61"/>
      <c r="L205" s="58"/>
      <c r="M205" s="74"/>
      <c r="N205" s="74"/>
      <c r="O205" s="74"/>
      <c r="P205" s="74"/>
      <c r="Q205" s="75"/>
      <c r="R205" s="76"/>
      <c r="S205" s="47"/>
      <c r="T205" s="63"/>
    </row>
    <row r="206" spans="1:20" x14ac:dyDescent="0.35">
      <c r="A206" s="72"/>
      <c r="B206" s="73"/>
      <c r="C206" s="55"/>
      <c r="D206" s="55"/>
      <c r="E206" s="55"/>
      <c r="F206" s="74"/>
      <c r="G206" s="74"/>
      <c r="H206" s="74"/>
      <c r="I206" s="74"/>
      <c r="J206" s="74"/>
      <c r="K206" s="61"/>
      <c r="L206" s="58"/>
      <c r="M206" s="74"/>
      <c r="N206" s="74"/>
      <c r="O206" s="74"/>
      <c r="P206" s="74"/>
      <c r="Q206" s="75"/>
      <c r="R206" s="76"/>
      <c r="S206" s="47"/>
      <c r="T206" s="63"/>
    </row>
    <row r="207" spans="1:20" x14ac:dyDescent="0.35">
      <c r="A207" s="72"/>
      <c r="B207" s="73"/>
      <c r="C207" s="55"/>
      <c r="D207" s="55"/>
      <c r="E207" s="55"/>
      <c r="F207" s="74"/>
      <c r="G207" s="74"/>
      <c r="H207" s="74"/>
      <c r="I207" s="74"/>
      <c r="J207" s="74"/>
      <c r="K207" s="61"/>
      <c r="L207" s="58"/>
      <c r="M207" s="74"/>
      <c r="N207" s="74"/>
      <c r="O207" s="74"/>
      <c r="P207" s="74"/>
      <c r="Q207" s="75"/>
      <c r="R207" s="76"/>
      <c r="S207" s="47"/>
      <c r="T207" s="63"/>
    </row>
    <row r="208" spans="1:20" x14ac:dyDescent="0.35">
      <c r="A208" s="72"/>
      <c r="B208" s="73"/>
      <c r="C208" s="55"/>
      <c r="D208" s="55"/>
      <c r="E208" s="55"/>
      <c r="F208" s="74"/>
      <c r="G208" s="74"/>
      <c r="H208" s="74"/>
      <c r="I208" s="74"/>
      <c r="J208" s="74"/>
      <c r="K208" s="61"/>
      <c r="L208" s="58"/>
      <c r="M208" s="74"/>
      <c r="N208" s="74"/>
      <c r="O208" s="74"/>
      <c r="P208" s="74"/>
      <c r="Q208" s="75"/>
      <c r="R208" s="76"/>
      <c r="S208" s="47"/>
      <c r="T208" s="63"/>
    </row>
    <row r="209" spans="1:20" x14ac:dyDescent="0.35">
      <c r="A209" s="72"/>
      <c r="B209" s="73"/>
      <c r="C209" s="55"/>
      <c r="D209" s="55"/>
      <c r="E209" s="55"/>
      <c r="F209" s="74"/>
      <c r="G209" s="74"/>
      <c r="H209" s="74"/>
      <c r="I209" s="74"/>
      <c r="J209" s="74"/>
      <c r="K209" s="61"/>
      <c r="L209" s="58"/>
      <c r="M209" s="74"/>
      <c r="N209" s="74"/>
      <c r="O209" s="74"/>
      <c r="P209" s="74"/>
      <c r="Q209" s="75"/>
      <c r="R209" s="76"/>
      <c r="S209" s="47"/>
      <c r="T209" s="63"/>
    </row>
    <row r="210" spans="1:20" x14ac:dyDescent="0.35">
      <c r="A210" s="72"/>
      <c r="B210" s="73"/>
      <c r="C210" s="55"/>
      <c r="D210" s="55"/>
      <c r="E210" s="55"/>
      <c r="F210" s="74"/>
      <c r="G210" s="74"/>
      <c r="H210" s="74"/>
      <c r="I210" s="74"/>
      <c r="J210" s="74"/>
      <c r="K210" s="61"/>
      <c r="L210" s="58"/>
      <c r="M210" s="74"/>
      <c r="N210" s="74"/>
      <c r="O210" s="74"/>
      <c r="P210" s="74"/>
      <c r="Q210" s="75"/>
      <c r="R210" s="76"/>
      <c r="S210" s="47"/>
      <c r="T210" s="63"/>
    </row>
    <row r="211" spans="1:20" x14ac:dyDescent="0.35">
      <c r="A211" s="72"/>
      <c r="B211" s="73"/>
      <c r="C211" s="55"/>
      <c r="D211" s="55"/>
      <c r="E211" s="55"/>
      <c r="F211" s="74"/>
      <c r="G211" s="74"/>
      <c r="H211" s="74"/>
      <c r="I211" s="74"/>
      <c r="J211" s="74"/>
      <c r="K211" s="61"/>
      <c r="L211" s="58"/>
      <c r="M211" s="74"/>
      <c r="N211" s="74"/>
      <c r="O211" s="74"/>
      <c r="P211" s="74"/>
      <c r="Q211" s="75"/>
      <c r="R211" s="76"/>
      <c r="S211" s="47"/>
      <c r="T211" s="63"/>
    </row>
    <row r="212" spans="1:20" x14ac:dyDescent="0.35">
      <c r="A212" s="72"/>
      <c r="B212" s="73"/>
      <c r="C212" s="55"/>
      <c r="D212" s="55"/>
      <c r="E212" s="55"/>
      <c r="F212" s="74"/>
      <c r="G212" s="74"/>
      <c r="H212" s="74"/>
      <c r="I212" s="74"/>
      <c r="J212" s="74"/>
      <c r="K212" s="61"/>
      <c r="L212" s="58"/>
      <c r="M212" s="74"/>
      <c r="N212" s="74"/>
      <c r="O212" s="74"/>
      <c r="P212" s="74"/>
      <c r="Q212" s="75"/>
      <c r="R212" s="76"/>
      <c r="S212" s="47"/>
      <c r="T212" s="63"/>
    </row>
    <row r="213" spans="1:20" x14ac:dyDescent="0.35">
      <c r="A213" s="72"/>
      <c r="B213" s="73"/>
      <c r="C213" s="55"/>
      <c r="D213" s="55"/>
      <c r="E213" s="55"/>
      <c r="F213" s="74"/>
      <c r="G213" s="74"/>
      <c r="H213" s="74"/>
      <c r="I213" s="74"/>
      <c r="J213" s="74"/>
      <c r="K213" s="61"/>
      <c r="L213" s="58"/>
      <c r="M213" s="74"/>
      <c r="N213" s="74"/>
      <c r="O213" s="74"/>
      <c r="P213" s="74"/>
      <c r="Q213" s="75"/>
      <c r="R213" s="76"/>
      <c r="S213" s="47"/>
      <c r="T213" s="63"/>
    </row>
    <row r="214" spans="1:20" x14ac:dyDescent="0.35">
      <c r="A214" s="72"/>
      <c r="B214" s="73"/>
      <c r="C214" s="55"/>
      <c r="D214" s="55"/>
      <c r="E214" s="55"/>
      <c r="F214" s="74"/>
      <c r="G214" s="74"/>
      <c r="H214" s="74"/>
      <c r="I214" s="74"/>
      <c r="J214" s="74"/>
      <c r="K214" s="61"/>
      <c r="L214" s="58"/>
      <c r="M214" s="74"/>
      <c r="N214" s="74"/>
      <c r="O214" s="74"/>
      <c r="P214" s="74"/>
      <c r="Q214" s="75"/>
      <c r="R214" s="76"/>
      <c r="S214" s="47"/>
      <c r="T214" s="63"/>
    </row>
    <row r="215" spans="1:20" x14ac:dyDescent="0.35">
      <c r="A215" s="72"/>
      <c r="B215" s="73"/>
      <c r="C215" s="55"/>
      <c r="D215" s="55"/>
      <c r="E215" s="55"/>
      <c r="F215" s="74"/>
      <c r="G215" s="74"/>
      <c r="H215" s="74"/>
      <c r="I215" s="74"/>
      <c r="J215" s="74"/>
      <c r="K215" s="61"/>
      <c r="L215" s="58"/>
      <c r="M215" s="74"/>
      <c r="N215" s="74"/>
      <c r="O215" s="74"/>
      <c r="P215" s="74"/>
      <c r="Q215" s="75"/>
      <c r="R215" s="76"/>
      <c r="S215" s="47"/>
      <c r="T215" s="63"/>
    </row>
    <row r="216" spans="1:20" x14ac:dyDescent="0.35">
      <c r="A216" s="72"/>
      <c r="B216" s="73"/>
      <c r="C216" s="55"/>
      <c r="D216" s="55"/>
      <c r="E216" s="55"/>
      <c r="F216" s="74"/>
      <c r="G216" s="74"/>
      <c r="H216" s="74"/>
      <c r="I216" s="74"/>
      <c r="J216" s="74"/>
      <c r="K216" s="61"/>
      <c r="L216" s="58"/>
      <c r="M216" s="74"/>
      <c r="N216" s="74"/>
      <c r="O216" s="74"/>
      <c r="P216" s="74"/>
      <c r="Q216" s="75"/>
      <c r="R216" s="76"/>
      <c r="S216" s="47"/>
      <c r="T216" s="63"/>
    </row>
    <row r="217" spans="1:20" x14ac:dyDescent="0.35">
      <c r="A217" s="72"/>
      <c r="B217" s="73"/>
      <c r="C217" s="55"/>
      <c r="D217" s="55"/>
      <c r="E217" s="55"/>
      <c r="F217" s="74"/>
      <c r="G217" s="74"/>
      <c r="H217" s="74"/>
      <c r="I217" s="74"/>
      <c r="J217" s="74"/>
      <c r="K217" s="61"/>
      <c r="L217" s="58"/>
      <c r="M217" s="74"/>
      <c r="N217" s="74"/>
      <c r="O217" s="74"/>
      <c r="P217" s="74"/>
      <c r="Q217" s="75"/>
      <c r="R217" s="76"/>
      <c r="S217" s="47"/>
      <c r="T217" s="63"/>
    </row>
    <row r="218" spans="1:20" x14ac:dyDescent="0.35">
      <c r="A218" s="72"/>
      <c r="B218" s="73"/>
      <c r="C218" s="55"/>
      <c r="D218" s="55"/>
      <c r="E218" s="55"/>
      <c r="F218" s="74"/>
      <c r="G218" s="74"/>
      <c r="H218" s="74"/>
      <c r="I218" s="74"/>
      <c r="J218" s="74"/>
      <c r="K218" s="61"/>
      <c r="L218" s="58"/>
      <c r="M218" s="74"/>
      <c r="N218" s="74"/>
      <c r="O218" s="74"/>
      <c r="P218" s="74"/>
      <c r="Q218" s="75"/>
      <c r="R218" s="76"/>
      <c r="S218" s="47"/>
      <c r="T218" s="63"/>
    </row>
    <row r="219" spans="1:20" x14ac:dyDescent="0.35">
      <c r="A219" s="72"/>
      <c r="B219" s="73"/>
      <c r="C219" s="55"/>
      <c r="D219" s="55"/>
      <c r="E219" s="55"/>
      <c r="F219" s="74"/>
      <c r="G219" s="74"/>
      <c r="H219" s="74"/>
      <c r="I219" s="74"/>
      <c r="J219" s="74"/>
      <c r="K219" s="61"/>
      <c r="L219" s="58"/>
      <c r="M219" s="74"/>
      <c r="N219" s="74"/>
      <c r="O219" s="74"/>
      <c r="P219" s="74"/>
      <c r="Q219" s="75"/>
      <c r="R219" s="76"/>
      <c r="S219" s="47"/>
      <c r="T219" s="63"/>
    </row>
    <row r="220" spans="1:20" x14ac:dyDescent="0.35">
      <c r="A220" s="72"/>
      <c r="B220" s="73"/>
      <c r="C220" s="55"/>
      <c r="D220" s="55"/>
      <c r="E220" s="55"/>
      <c r="F220" s="74"/>
      <c r="G220" s="74"/>
      <c r="H220" s="74"/>
      <c r="I220" s="74"/>
      <c r="J220" s="74"/>
      <c r="K220" s="61"/>
      <c r="L220" s="58"/>
      <c r="M220" s="74"/>
      <c r="N220" s="74"/>
      <c r="O220" s="74"/>
      <c r="P220" s="74"/>
      <c r="Q220" s="75"/>
      <c r="R220" s="76"/>
      <c r="S220" s="47"/>
      <c r="T220" s="63"/>
    </row>
    <row r="221" spans="1:20" x14ac:dyDescent="0.35">
      <c r="A221" s="72"/>
      <c r="B221" s="73"/>
      <c r="C221" s="55"/>
      <c r="D221" s="55"/>
      <c r="E221" s="55"/>
      <c r="F221" s="74"/>
      <c r="G221" s="74"/>
      <c r="H221" s="74"/>
      <c r="I221" s="74"/>
      <c r="J221" s="74"/>
      <c r="K221" s="61"/>
      <c r="L221" s="58"/>
      <c r="M221" s="74"/>
      <c r="N221" s="74"/>
      <c r="O221" s="74"/>
      <c r="P221" s="74"/>
      <c r="Q221" s="75"/>
      <c r="R221" s="76"/>
      <c r="S221" s="47"/>
      <c r="T221" s="63"/>
    </row>
    <row r="222" spans="1:20" x14ac:dyDescent="0.35">
      <c r="A222" s="72"/>
      <c r="B222" s="73"/>
      <c r="C222" s="55"/>
      <c r="D222" s="55"/>
      <c r="E222" s="55"/>
      <c r="F222" s="74"/>
      <c r="G222" s="74"/>
      <c r="H222" s="74"/>
      <c r="I222" s="74"/>
      <c r="J222" s="74"/>
      <c r="K222" s="61"/>
      <c r="L222" s="58"/>
      <c r="M222" s="74"/>
      <c r="N222" s="74"/>
      <c r="O222" s="74"/>
      <c r="P222" s="74"/>
      <c r="Q222" s="75"/>
      <c r="R222" s="76"/>
      <c r="S222" s="47"/>
      <c r="T222" s="63"/>
    </row>
    <row r="223" spans="1:20" x14ac:dyDescent="0.35">
      <c r="A223" s="72"/>
      <c r="B223" s="73"/>
      <c r="C223" s="55"/>
      <c r="D223" s="55"/>
      <c r="E223" s="55"/>
      <c r="F223" s="74"/>
      <c r="G223" s="74"/>
      <c r="H223" s="74"/>
      <c r="I223" s="74"/>
      <c r="J223" s="74"/>
      <c r="K223" s="61"/>
      <c r="L223" s="58"/>
      <c r="M223" s="74"/>
      <c r="N223" s="74"/>
      <c r="O223" s="74"/>
      <c r="P223" s="74"/>
      <c r="Q223" s="75"/>
      <c r="R223" s="76"/>
      <c r="S223" s="47"/>
      <c r="T223" s="63"/>
    </row>
    <row r="224" spans="1:20" x14ac:dyDescent="0.35">
      <c r="A224" s="72"/>
      <c r="B224" s="73"/>
      <c r="C224" s="55"/>
      <c r="D224" s="55"/>
      <c r="E224" s="55"/>
      <c r="F224" s="74"/>
      <c r="G224" s="74"/>
      <c r="H224" s="74"/>
      <c r="I224" s="74"/>
      <c r="J224" s="74"/>
      <c r="K224" s="61"/>
      <c r="L224" s="58"/>
      <c r="M224" s="74"/>
      <c r="N224" s="74"/>
      <c r="O224" s="74"/>
      <c r="P224" s="74"/>
      <c r="Q224" s="75"/>
      <c r="R224" s="76"/>
      <c r="S224" s="47"/>
      <c r="T224" s="63"/>
    </row>
    <row r="225" spans="1:20" x14ac:dyDescent="0.35">
      <c r="A225" s="72"/>
      <c r="B225" s="73"/>
      <c r="C225" s="55"/>
      <c r="D225" s="55"/>
      <c r="E225" s="55"/>
      <c r="F225" s="74"/>
      <c r="G225" s="74"/>
      <c r="H225" s="74"/>
      <c r="I225" s="74"/>
      <c r="J225" s="74"/>
      <c r="K225" s="61"/>
      <c r="L225" s="58"/>
      <c r="M225" s="74"/>
      <c r="N225" s="74"/>
      <c r="O225" s="74"/>
      <c r="P225" s="74"/>
      <c r="Q225" s="75"/>
      <c r="R225" s="76"/>
      <c r="S225" s="47"/>
      <c r="T225" s="63"/>
    </row>
    <row r="226" spans="1:20" x14ac:dyDescent="0.35">
      <c r="A226" s="72"/>
      <c r="B226" s="73"/>
      <c r="C226" s="55"/>
      <c r="D226" s="55"/>
      <c r="E226" s="55"/>
      <c r="F226" s="74"/>
      <c r="G226" s="74"/>
      <c r="H226" s="74"/>
      <c r="I226" s="74"/>
      <c r="J226" s="74"/>
      <c r="K226" s="61"/>
      <c r="L226" s="58"/>
      <c r="M226" s="74"/>
      <c r="N226" s="74"/>
      <c r="O226" s="74"/>
      <c r="P226" s="74"/>
      <c r="Q226" s="75"/>
      <c r="R226" s="76"/>
      <c r="S226" s="47"/>
      <c r="T226" s="63"/>
    </row>
    <row r="227" spans="1:20" x14ac:dyDescent="0.35">
      <c r="A227" s="72"/>
      <c r="B227" s="73"/>
      <c r="C227" s="55"/>
      <c r="D227" s="55"/>
      <c r="E227" s="55"/>
      <c r="F227" s="74"/>
      <c r="G227" s="74"/>
      <c r="H227" s="74"/>
      <c r="I227" s="74"/>
      <c r="J227" s="74"/>
      <c r="K227" s="61"/>
      <c r="L227" s="58"/>
      <c r="M227" s="74"/>
      <c r="N227" s="74"/>
      <c r="O227" s="74"/>
      <c r="P227" s="74"/>
      <c r="Q227" s="75"/>
      <c r="R227" s="76"/>
      <c r="S227" s="47"/>
      <c r="T227" s="63"/>
    </row>
    <row r="228" spans="1:20" x14ac:dyDescent="0.35">
      <c r="A228" s="72"/>
      <c r="B228" s="73"/>
      <c r="C228" s="55"/>
      <c r="D228" s="55"/>
      <c r="E228" s="55"/>
      <c r="F228" s="74"/>
      <c r="G228" s="74"/>
      <c r="H228" s="74"/>
      <c r="I228" s="74"/>
      <c r="J228" s="74"/>
      <c r="K228" s="61"/>
      <c r="L228" s="58"/>
      <c r="M228" s="74"/>
      <c r="N228" s="74"/>
      <c r="O228" s="74"/>
      <c r="P228" s="74"/>
      <c r="Q228" s="75"/>
      <c r="R228" s="76"/>
      <c r="S228" s="47"/>
      <c r="T228" s="63"/>
    </row>
    <row r="229" spans="1:20" x14ac:dyDescent="0.35">
      <c r="A229" s="72"/>
      <c r="B229" s="73"/>
      <c r="C229" s="55"/>
      <c r="D229" s="55"/>
      <c r="E229" s="55"/>
      <c r="F229" s="74"/>
      <c r="G229" s="74"/>
      <c r="H229" s="74"/>
      <c r="I229" s="74"/>
      <c r="J229" s="74"/>
      <c r="K229" s="77"/>
      <c r="L229" s="58"/>
      <c r="M229" s="74"/>
      <c r="N229" s="74"/>
      <c r="O229" s="74"/>
      <c r="P229" s="74"/>
      <c r="Q229" s="75"/>
      <c r="R229" s="76"/>
      <c r="S229" s="47"/>
      <c r="T229" s="63"/>
    </row>
  </sheetData>
  <mergeCells count="15">
    <mergeCell ref="A56:A59"/>
    <mergeCell ref="A66:A69"/>
    <mergeCell ref="A61:A64"/>
    <mergeCell ref="A20:A24"/>
    <mergeCell ref="A26:A29"/>
    <mergeCell ref="A31:A34"/>
    <mergeCell ref="A41:A44"/>
    <mergeCell ref="A46:A49"/>
    <mergeCell ref="A51:A54"/>
    <mergeCell ref="A36:A39"/>
    <mergeCell ref="A1:J1"/>
    <mergeCell ref="L1:T1"/>
    <mergeCell ref="B3:B4"/>
    <mergeCell ref="A3:A13"/>
    <mergeCell ref="A15:A18"/>
  </mergeCells>
  <conditionalFormatting sqref="M3:M6 O3:O6 O26 M26 M31 O31 O41 M41 O46 M46 M51 O51 O56 M56 F61 H61 M61 O61 O66 M66 F71:F114 H71:H114 M71:M114 O71:O114 O22 M22 O18 M18 H18 F18 F24 H24 M24 O24 F3:F7 H3:H7 H12:H13 F12:F13 H26:H28 F26:F28 M20 O20 F20:F22 H20:H22 F15:F16 H15:H16 M15:M16 O15:O16">
    <cfRule type="cellIs" dxfId="680" priority="1084" operator="equal">
      <formula>"sehr hoch"</formula>
    </cfRule>
    <cfRule type="cellIs" dxfId="679" priority="1085" operator="equal">
      <formula>"hoch"</formula>
    </cfRule>
    <cfRule type="cellIs" dxfId="678" priority="1086" operator="equal">
      <formula>"mittel"</formula>
    </cfRule>
    <cfRule type="cellIs" dxfId="677" priority="1087" operator="equal">
      <formula>"gering"</formula>
    </cfRule>
    <cfRule type="cellIs" dxfId="676" priority="1088" operator="equal">
      <formula>#REF!</formula>
    </cfRule>
  </conditionalFormatting>
  <conditionalFormatting sqref="J3:J7 Q3:Q7 Q26 Q31 Q41 Q12:Q13 J12:J13 J26:J27 J20:J24 Q15:Q18 J15:J18">
    <cfRule type="cellIs" dxfId="675" priority="1065" operator="between">
      <formula>12</formula>
      <formula>16</formula>
    </cfRule>
    <cfRule type="cellIs" dxfId="674" priority="1066" operator="between">
      <formula>8</formula>
      <formula>9</formula>
    </cfRule>
    <cfRule type="cellIs" dxfId="673" priority="1067" operator="between">
      <formula>4</formula>
      <formula>6</formula>
    </cfRule>
    <cfRule type="cellIs" dxfId="672" priority="1068" operator="between">
      <formula>1</formula>
      <formula>3</formula>
    </cfRule>
  </conditionalFormatting>
  <conditionalFormatting sqref="M27 O27">
    <cfRule type="cellIs" dxfId="671" priority="987" operator="equal">
      <formula>"sehr hoch"</formula>
    </cfRule>
    <cfRule type="cellIs" dxfId="670" priority="988" operator="equal">
      <formula>"hoch"</formula>
    </cfRule>
    <cfRule type="cellIs" dxfId="669" priority="989" operator="equal">
      <formula>"mittel"</formula>
    </cfRule>
    <cfRule type="cellIs" dxfId="668" priority="990" operator="equal">
      <formula>"gering"</formula>
    </cfRule>
    <cfRule type="cellIs" dxfId="667" priority="991" operator="equal">
      <formula>#REF!</formula>
    </cfRule>
  </conditionalFormatting>
  <conditionalFormatting sqref="F29 H29 M29 O29">
    <cfRule type="cellIs" dxfId="666" priority="974" operator="equal">
      <formula>"sehr hoch"</formula>
    </cfRule>
    <cfRule type="cellIs" dxfId="665" priority="975" operator="equal">
      <formula>"hoch"</formula>
    </cfRule>
    <cfRule type="cellIs" dxfId="664" priority="976" operator="equal">
      <formula>"mittel"</formula>
    </cfRule>
    <cfRule type="cellIs" dxfId="663" priority="977" operator="equal">
      <formula>"gering"</formula>
    </cfRule>
    <cfRule type="cellIs" dxfId="662" priority="978" operator="equal">
      <formula>#REF!</formula>
    </cfRule>
  </conditionalFormatting>
  <conditionalFormatting sqref="M32 O32">
    <cfRule type="cellIs" dxfId="661" priority="961" operator="equal">
      <formula>"sehr hoch"</formula>
    </cfRule>
    <cfRule type="cellIs" dxfId="660" priority="962" operator="equal">
      <formula>"hoch"</formula>
    </cfRule>
    <cfRule type="cellIs" dxfId="659" priority="963" operator="equal">
      <formula>"mittel"</formula>
    </cfRule>
    <cfRule type="cellIs" dxfId="658" priority="964" operator="equal">
      <formula>"gering"</formula>
    </cfRule>
    <cfRule type="cellIs" dxfId="657" priority="965" operator="equal">
      <formula>#REF!</formula>
    </cfRule>
  </conditionalFormatting>
  <conditionalFormatting sqref="M34 O34 F31:F34 H31:H34">
    <cfRule type="cellIs" dxfId="656" priority="948" operator="equal">
      <formula>"sehr hoch"</formula>
    </cfRule>
    <cfRule type="cellIs" dxfId="655" priority="949" operator="equal">
      <formula>"hoch"</formula>
    </cfRule>
    <cfRule type="cellIs" dxfId="654" priority="950" operator="equal">
      <formula>"mittel"</formula>
    </cfRule>
    <cfRule type="cellIs" dxfId="653" priority="951" operator="equal">
      <formula>"gering"</formula>
    </cfRule>
    <cfRule type="cellIs" dxfId="652" priority="952" operator="equal">
      <formula>#REF!</formula>
    </cfRule>
  </conditionalFormatting>
  <conditionalFormatting sqref="M42 O42">
    <cfRule type="cellIs" dxfId="651" priority="935" operator="equal">
      <formula>"sehr hoch"</formula>
    </cfRule>
    <cfRule type="cellIs" dxfId="650" priority="936" operator="equal">
      <formula>"hoch"</formula>
    </cfRule>
    <cfRule type="cellIs" dxfId="649" priority="937" operator="equal">
      <formula>"mittel"</formula>
    </cfRule>
    <cfRule type="cellIs" dxfId="648" priority="938" operator="equal">
      <formula>"gering"</formula>
    </cfRule>
    <cfRule type="cellIs" dxfId="647" priority="939" operator="equal">
      <formula>#REF!</formula>
    </cfRule>
  </conditionalFormatting>
  <conditionalFormatting sqref="M44 O44 F41:F44 H41:H44">
    <cfRule type="cellIs" dxfId="646" priority="922" operator="equal">
      <formula>"sehr hoch"</formula>
    </cfRule>
    <cfRule type="cellIs" dxfId="645" priority="923" operator="equal">
      <formula>"hoch"</formula>
    </cfRule>
    <cfRule type="cellIs" dxfId="644" priority="924" operator="equal">
      <formula>"mittel"</formula>
    </cfRule>
    <cfRule type="cellIs" dxfId="643" priority="925" operator="equal">
      <formula>"gering"</formula>
    </cfRule>
    <cfRule type="cellIs" dxfId="642" priority="926" operator="equal">
      <formula>#REF!</formula>
    </cfRule>
  </conditionalFormatting>
  <conditionalFormatting sqref="M47 O47">
    <cfRule type="cellIs" dxfId="641" priority="883" operator="equal">
      <formula>"sehr hoch"</formula>
    </cfRule>
    <cfRule type="cellIs" dxfId="640" priority="884" operator="equal">
      <formula>"hoch"</formula>
    </cfRule>
    <cfRule type="cellIs" dxfId="639" priority="885" operator="equal">
      <formula>"mittel"</formula>
    </cfRule>
    <cfRule type="cellIs" dxfId="638" priority="886" operator="equal">
      <formula>"gering"</formula>
    </cfRule>
    <cfRule type="cellIs" dxfId="637" priority="887" operator="equal">
      <formula>#REF!</formula>
    </cfRule>
  </conditionalFormatting>
  <conditionalFormatting sqref="F49 H49 M49 O49">
    <cfRule type="cellIs" dxfId="636" priority="870" operator="equal">
      <formula>"sehr hoch"</formula>
    </cfRule>
    <cfRule type="cellIs" dxfId="635" priority="871" operator="equal">
      <formula>"hoch"</formula>
    </cfRule>
    <cfRule type="cellIs" dxfId="634" priority="872" operator="equal">
      <formula>"mittel"</formula>
    </cfRule>
    <cfRule type="cellIs" dxfId="633" priority="873" operator="equal">
      <formula>"gering"</formula>
    </cfRule>
    <cfRule type="cellIs" dxfId="632" priority="874" operator="equal">
      <formula>#REF!</formula>
    </cfRule>
  </conditionalFormatting>
  <conditionalFormatting sqref="M52 O52">
    <cfRule type="cellIs" dxfId="631" priority="857" operator="equal">
      <formula>"sehr hoch"</formula>
    </cfRule>
    <cfRule type="cellIs" dxfId="630" priority="858" operator="equal">
      <formula>"hoch"</formula>
    </cfRule>
    <cfRule type="cellIs" dxfId="629" priority="859" operator="equal">
      <formula>"mittel"</formula>
    </cfRule>
    <cfRule type="cellIs" dxfId="628" priority="860" operator="equal">
      <formula>"gering"</formula>
    </cfRule>
    <cfRule type="cellIs" dxfId="627" priority="861" operator="equal">
      <formula>#REF!</formula>
    </cfRule>
  </conditionalFormatting>
  <conditionalFormatting sqref="F54 H54 M54 O54">
    <cfRule type="cellIs" dxfId="626" priority="844" operator="equal">
      <formula>"sehr hoch"</formula>
    </cfRule>
    <cfRule type="cellIs" dxfId="625" priority="845" operator="equal">
      <formula>"hoch"</formula>
    </cfRule>
    <cfRule type="cellIs" dxfId="624" priority="846" operator="equal">
      <formula>"mittel"</formula>
    </cfRule>
    <cfRule type="cellIs" dxfId="623" priority="847" operator="equal">
      <formula>"gering"</formula>
    </cfRule>
    <cfRule type="cellIs" dxfId="622" priority="848" operator="equal">
      <formula>#REF!</formula>
    </cfRule>
  </conditionalFormatting>
  <conditionalFormatting sqref="M7 O7 O13 M13">
    <cfRule type="cellIs" dxfId="621" priority="831" operator="equal">
      <formula>"sehr hoch"</formula>
    </cfRule>
    <cfRule type="cellIs" dxfId="620" priority="832" operator="equal">
      <formula>"hoch"</formula>
    </cfRule>
    <cfRule type="cellIs" dxfId="619" priority="833" operator="equal">
      <formula>"mittel"</formula>
    </cfRule>
    <cfRule type="cellIs" dxfId="618" priority="834" operator="equal">
      <formula>"gering"</formula>
    </cfRule>
    <cfRule type="cellIs" dxfId="617" priority="835" operator="equal">
      <formula>#REF!</formula>
    </cfRule>
  </conditionalFormatting>
  <conditionalFormatting sqref="M57 O57">
    <cfRule type="cellIs" dxfId="616" priority="818" operator="equal">
      <formula>"sehr hoch"</formula>
    </cfRule>
    <cfRule type="cellIs" dxfId="615" priority="819" operator="equal">
      <formula>"hoch"</formula>
    </cfRule>
    <cfRule type="cellIs" dxfId="614" priority="820" operator="equal">
      <formula>"mittel"</formula>
    </cfRule>
    <cfRule type="cellIs" dxfId="613" priority="821" operator="equal">
      <formula>"gering"</formula>
    </cfRule>
    <cfRule type="cellIs" dxfId="612" priority="822" operator="equal">
      <formula>#REF!</formula>
    </cfRule>
  </conditionalFormatting>
  <conditionalFormatting sqref="F59 H59 M59 O59">
    <cfRule type="cellIs" dxfId="611" priority="805" operator="equal">
      <formula>"sehr hoch"</formula>
    </cfRule>
    <cfRule type="cellIs" dxfId="610" priority="806" operator="equal">
      <formula>"hoch"</formula>
    </cfRule>
    <cfRule type="cellIs" dxfId="609" priority="807" operator="equal">
      <formula>"mittel"</formula>
    </cfRule>
    <cfRule type="cellIs" dxfId="608" priority="808" operator="equal">
      <formula>"gering"</formula>
    </cfRule>
    <cfRule type="cellIs" dxfId="607" priority="809" operator="equal">
      <formula>#REF!</formula>
    </cfRule>
  </conditionalFormatting>
  <conditionalFormatting sqref="M62 O62">
    <cfRule type="cellIs" dxfId="606" priority="792" operator="equal">
      <formula>"sehr hoch"</formula>
    </cfRule>
    <cfRule type="cellIs" dxfId="605" priority="793" operator="equal">
      <formula>"hoch"</formula>
    </cfRule>
    <cfRule type="cellIs" dxfId="604" priority="794" operator="equal">
      <formula>"mittel"</formula>
    </cfRule>
    <cfRule type="cellIs" dxfId="603" priority="795" operator="equal">
      <formula>"gering"</formula>
    </cfRule>
    <cfRule type="cellIs" dxfId="602" priority="796" operator="equal">
      <formula>#REF!</formula>
    </cfRule>
  </conditionalFormatting>
  <conditionalFormatting sqref="M64 O64 H62:H64 F62:F64">
    <cfRule type="cellIs" dxfId="601" priority="779" operator="equal">
      <formula>"sehr hoch"</formula>
    </cfRule>
    <cfRule type="cellIs" dxfId="600" priority="780" operator="equal">
      <formula>"hoch"</formula>
    </cfRule>
    <cfRule type="cellIs" dxfId="599" priority="781" operator="equal">
      <formula>"mittel"</formula>
    </cfRule>
    <cfRule type="cellIs" dxfId="598" priority="782" operator="equal">
      <formula>"gering"</formula>
    </cfRule>
    <cfRule type="cellIs" dxfId="597" priority="783" operator="equal">
      <formula>#REF!</formula>
    </cfRule>
  </conditionalFormatting>
  <conditionalFormatting sqref="M67 O67">
    <cfRule type="cellIs" dxfId="596" priority="766" operator="equal">
      <formula>"sehr hoch"</formula>
    </cfRule>
    <cfRule type="cellIs" dxfId="595" priority="767" operator="equal">
      <formula>"hoch"</formula>
    </cfRule>
    <cfRule type="cellIs" dxfId="594" priority="768" operator="equal">
      <formula>"mittel"</formula>
    </cfRule>
    <cfRule type="cellIs" dxfId="593" priority="769" operator="equal">
      <formula>"gering"</formula>
    </cfRule>
    <cfRule type="cellIs" dxfId="592" priority="770" operator="equal">
      <formula>#REF!</formula>
    </cfRule>
  </conditionalFormatting>
  <conditionalFormatting sqref="F69 H69 M69 O69">
    <cfRule type="cellIs" dxfId="591" priority="753" operator="equal">
      <formula>"sehr hoch"</formula>
    </cfRule>
    <cfRule type="cellIs" dxfId="590" priority="754" operator="equal">
      <formula>"hoch"</formula>
    </cfRule>
    <cfRule type="cellIs" dxfId="589" priority="755" operator="equal">
      <formula>"mittel"</formula>
    </cfRule>
    <cfRule type="cellIs" dxfId="588" priority="756" operator="equal">
      <formula>"gering"</formula>
    </cfRule>
    <cfRule type="cellIs" dxfId="587" priority="757" operator="equal">
      <formula>#REF!</formula>
    </cfRule>
  </conditionalFormatting>
  <conditionalFormatting sqref="M37 O37">
    <cfRule type="cellIs" dxfId="586" priority="740" operator="equal">
      <formula>"sehr hoch"</formula>
    </cfRule>
    <cfRule type="cellIs" dxfId="585" priority="741" operator="equal">
      <formula>"hoch"</formula>
    </cfRule>
    <cfRule type="cellIs" dxfId="584" priority="742" operator="equal">
      <formula>"mittel"</formula>
    </cfRule>
    <cfRule type="cellIs" dxfId="583" priority="743" operator="equal">
      <formula>"gering"</formula>
    </cfRule>
    <cfRule type="cellIs" dxfId="582" priority="744" operator="equal">
      <formula>#REF!</formula>
    </cfRule>
  </conditionalFormatting>
  <conditionalFormatting sqref="M39 O39 F36:F39 H36:H39">
    <cfRule type="cellIs" dxfId="581" priority="727" operator="equal">
      <formula>"sehr hoch"</formula>
    </cfRule>
    <cfRule type="cellIs" dxfId="580" priority="728" operator="equal">
      <formula>"hoch"</formula>
    </cfRule>
    <cfRule type="cellIs" dxfId="579" priority="729" operator="equal">
      <formula>"mittel"</formula>
    </cfRule>
    <cfRule type="cellIs" dxfId="578" priority="730" operator="equal">
      <formula>"gering"</formula>
    </cfRule>
    <cfRule type="cellIs" dxfId="577" priority="731" operator="equal">
      <formula>#REF!</formula>
    </cfRule>
  </conditionalFormatting>
  <conditionalFormatting sqref="J31:J34">
    <cfRule type="cellIs" dxfId="576" priority="494" operator="between">
      <formula>12</formula>
      <formula>16</formula>
    </cfRule>
    <cfRule type="cellIs" dxfId="575" priority="495" operator="between">
      <formula>8</formula>
      <formula>9</formula>
    </cfRule>
    <cfRule type="cellIs" dxfId="574" priority="496" operator="between">
      <formula>4</formula>
      <formula>6</formula>
    </cfRule>
    <cfRule type="cellIs" dxfId="573" priority="497" operator="between">
      <formula>1</formula>
      <formula>3</formula>
    </cfRule>
  </conditionalFormatting>
  <conditionalFormatting sqref="J36:J39">
    <cfRule type="cellIs" dxfId="572" priority="490" operator="between">
      <formula>12</formula>
      <formula>16</formula>
    </cfRule>
    <cfRule type="cellIs" dxfId="571" priority="491" operator="between">
      <formula>8</formula>
      <formula>9</formula>
    </cfRule>
    <cfRule type="cellIs" dxfId="570" priority="492" operator="between">
      <formula>4</formula>
      <formula>6</formula>
    </cfRule>
    <cfRule type="cellIs" dxfId="569" priority="493" operator="between">
      <formula>1</formula>
      <formula>3</formula>
    </cfRule>
  </conditionalFormatting>
  <conditionalFormatting sqref="M36 O36">
    <cfRule type="cellIs" dxfId="568" priority="705" operator="equal">
      <formula>"sehr hoch"</formula>
    </cfRule>
    <cfRule type="cellIs" dxfId="567" priority="706" operator="equal">
      <formula>"hoch"</formula>
    </cfRule>
    <cfRule type="cellIs" dxfId="566" priority="707" operator="equal">
      <formula>"mittel"</formula>
    </cfRule>
    <cfRule type="cellIs" dxfId="565" priority="708" operator="equal">
      <formula>"gering"</formula>
    </cfRule>
    <cfRule type="cellIs" dxfId="564" priority="709" operator="equal">
      <formula>#REF!</formula>
    </cfRule>
  </conditionalFormatting>
  <conditionalFormatting sqref="M21 O21">
    <cfRule type="cellIs" dxfId="563" priority="696" operator="equal">
      <formula>"sehr hoch"</formula>
    </cfRule>
    <cfRule type="cellIs" dxfId="562" priority="697" operator="equal">
      <formula>"hoch"</formula>
    </cfRule>
    <cfRule type="cellIs" dxfId="561" priority="698" operator="equal">
      <formula>"mittel"</formula>
    </cfRule>
    <cfRule type="cellIs" dxfId="560" priority="699" operator="equal">
      <formula>"gering"</formula>
    </cfRule>
    <cfRule type="cellIs" dxfId="559" priority="700" operator="equal">
      <formula>#REF!</formula>
    </cfRule>
  </conditionalFormatting>
  <conditionalFormatting sqref="Q24">
    <cfRule type="cellIs" dxfId="558" priority="434" operator="between">
      <formula>12</formula>
      <formula>16</formula>
    </cfRule>
    <cfRule type="cellIs" dxfId="557" priority="435" operator="between">
      <formula>8</formula>
      <formula>9</formula>
    </cfRule>
    <cfRule type="cellIs" dxfId="556" priority="436" operator="between">
      <formula>4</formula>
      <formula>6</formula>
    </cfRule>
    <cfRule type="cellIs" dxfId="555" priority="437" operator="between">
      <formula>1</formula>
      <formula>3</formula>
    </cfRule>
  </conditionalFormatting>
  <conditionalFormatting sqref="M12 O12">
    <cfRule type="cellIs" dxfId="554" priority="674" operator="equal">
      <formula>"sehr hoch"</formula>
    </cfRule>
    <cfRule type="cellIs" dxfId="553" priority="675" operator="equal">
      <formula>"hoch"</formula>
    </cfRule>
    <cfRule type="cellIs" dxfId="552" priority="676" operator="equal">
      <formula>"mittel"</formula>
    </cfRule>
    <cfRule type="cellIs" dxfId="551" priority="677" operator="equal">
      <formula>"gering"</formula>
    </cfRule>
    <cfRule type="cellIs" dxfId="550" priority="678" operator="equal">
      <formula>#REF!</formula>
    </cfRule>
  </conditionalFormatting>
  <conditionalFormatting sqref="J41:J44">
    <cfRule type="cellIs" dxfId="549" priority="486" operator="between">
      <formula>12</formula>
      <formula>16</formula>
    </cfRule>
    <cfRule type="cellIs" dxfId="548" priority="487" operator="between">
      <formula>8</formula>
      <formula>9</formula>
    </cfRule>
    <cfRule type="cellIs" dxfId="547" priority="488" operator="between">
      <formula>4</formula>
      <formula>6</formula>
    </cfRule>
    <cfRule type="cellIs" dxfId="546" priority="489" operator="between">
      <formula>1</formula>
      <formula>3</formula>
    </cfRule>
  </conditionalFormatting>
  <conditionalFormatting sqref="F17 H17 M17 O17">
    <cfRule type="cellIs" dxfId="545" priority="665" operator="equal">
      <formula>"sehr hoch"</formula>
    </cfRule>
    <cfRule type="cellIs" dxfId="544" priority="666" operator="equal">
      <formula>"hoch"</formula>
    </cfRule>
    <cfRule type="cellIs" dxfId="543" priority="667" operator="equal">
      <formula>"mittel"</formula>
    </cfRule>
    <cfRule type="cellIs" dxfId="542" priority="668" operator="equal">
      <formula>"gering"</formula>
    </cfRule>
    <cfRule type="cellIs" dxfId="541" priority="669" operator="equal">
      <formula>#REF!</formula>
    </cfRule>
  </conditionalFormatting>
  <conditionalFormatting sqref="O23 M23 H23 F23">
    <cfRule type="cellIs" dxfId="540" priority="652" operator="equal">
      <formula>"sehr hoch"</formula>
    </cfRule>
    <cfRule type="cellIs" dxfId="539" priority="653" operator="equal">
      <formula>"hoch"</formula>
    </cfRule>
    <cfRule type="cellIs" dxfId="538" priority="654" operator="equal">
      <formula>"mittel"</formula>
    </cfRule>
    <cfRule type="cellIs" dxfId="537" priority="655" operator="equal">
      <formula>"gering"</formula>
    </cfRule>
    <cfRule type="cellIs" dxfId="536" priority="656" operator="equal">
      <formula>#REF!</formula>
    </cfRule>
  </conditionalFormatting>
  <conditionalFormatting sqref="M33 O33">
    <cfRule type="cellIs" dxfId="535" priority="639" operator="equal">
      <formula>"sehr hoch"</formula>
    </cfRule>
    <cfRule type="cellIs" dxfId="534" priority="640" operator="equal">
      <formula>"hoch"</formula>
    </cfRule>
    <cfRule type="cellIs" dxfId="533" priority="641" operator="equal">
      <formula>"mittel"</formula>
    </cfRule>
    <cfRule type="cellIs" dxfId="532" priority="642" operator="equal">
      <formula>"gering"</formula>
    </cfRule>
    <cfRule type="cellIs" dxfId="531" priority="643" operator="equal">
      <formula>#REF!</formula>
    </cfRule>
  </conditionalFormatting>
  <conditionalFormatting sqref="Q38">
    <cfRule type="cellIs" dxfId="530" priority="402" operator="between">
      <formula>12</formula>
      <formula>16</formula>
    </cfRule>
    <cfRule type="cellIs" dxfId="529" priority="403" operator="between">
      <formula>8</formula>
      <formula>9</formula>
    </cfRule>
    <cfRule type="cellIs" dxfId="528" priority="404" operator="between">
      <formula>4</formula>
      <formula>6</formula>
    </cfRule>
    <cfRule type="cellIs" dxfId="527" priority="405" operator="between">
      <formula>1</formula>
      <formula>3</formula>
    </cfRule>
  </conditionalFormatting>
  <conditionalFormatting sqref="J56:J59">
    <cfRule type="cellIs" dxfId="526" priority="470" operator="between">
      <formula>12</formula>
      <formula>16</formula>
    </cfRule>
    <cfRule type="cellIs" dxfId="525" priority="471" operator="between">
      <formula>8</formula>
      <formula>9</formula>
    </cfRule>
    <cfRule type="cellIs" dxfId="524" priority="472" operator="between">
      <formula>4</formula>
      <formula>6</formula>
    </cfRule>
    <cfRule type="cellIs" dxfId="523" priority="473" operator="between">
      <formula>1</formula>
      <formula>3</formula>
    </cfRule>
  </conditionalFormatting>
  <conditionalFormatting sqref="M38 O38">
    <cfRule type="cellIs" dxfId="522" priority="626" operator="equal">
      <formula>"sehr hoch"</formula>
    </cfRule>
    <cfRule type="cellIs" dxfId="521" priority="627" operator="equal">
      <formula>"hoch"</formula>
    </cfRule>
    <cfRule type="cellIs" dxfId="520" priority="628" operator="equal">
      <formula>"mittel"</formula>
    </cfRule>
    <cfRule type="cellIs" dxfId="519" priority="629" operator="equal">
      <formula>"gering"</formula>
    </cfRule>
    <cfRule type="cellIs" dxfId="518" priority="630" operator="equal">
      <formula>#REF!</formula>
    </cfRule>
  </conditionalFormatting>
  <conditionalFormatting sqref="Q37">
    <cfRule type="cellIs" dxfId="517" priority="406" operator="between">
      <formula>12</formula>
      <formula>16</formula>
    </cfRule>
    <cfRule type="cellIs" dxfId="516" priority="407" operator="between">
      <formula>8</formula>
      <formula>9</formula>
    </cfRule>
    <cfRule type="cellIs" dxfId="515" priority="408" operator="between">
      <formula>4</formula>
      <formula>6</formula>
    </cfRule>
    <cfRule type="cellIs" dxfId="514" priority="409" operator="between">
      <formula>1</formula>
      <formula>3</formula>
    </cfRule>
  </conditionalFormatting>
  <conditionalFormatting sqref="M43 O43">
    <cfRule type="cellIs" dxfId="513" priority="613" operator="equal">
      <formula>"sehr hoch"</formula>
    </cfRule>
    <cfRule type="cellIs" dxfId="512" priority="614" operator="equal">
      <formula>"hoch"</formula>
    </cfRule>
    <cfRule type="cellIs" dxfId="511" priority="615" operator="equal">
      <formula>"mittel"</formula>
    </cfRule>
    <cfRule type="cellIs" dxfId="510" priority="616" operator="equal">
      <formula>"gering"</formula>
    </cfRule>
    <cfRule type="cellIs" dxfId="509" priority="617" operator="equal">
      <formula>#REF!</formula>
    </cfRule>
  </conditionalFormatting>
  <conditionalFormatting sqref="M48 O48 F46:F48 H46:H48">
    <cfRule type="cellIs" dxfId="508" priority="587" operator="equal">
      <formula>"sehr hoch"</formula>
    </cfRule>
    <cfRule type="cellIs" dxfId="507" priority="588" operator="equal">
      <formula>"hoch"</formula>
    </cfRule>
    <cfRule type="cellIs" dxfId="506" priority="589" operator="equal">
      <formula>"mittel"</formula>
    </cfRule>
    <cfRule type="cellIs" dxfId="505" priority="590" operator="equal">
      <formula>"gering"</formula>
    </cfRule>
    <cfRule type="cellIs" dxfId="504" priority="591" operator="equal">
      <formula>#REF!</formula>
    </cfRule>
  </conditionalFormatting>
  <conditionalFormatting sqref="Q46">
    <cfRule type="cellIs" dxfId="503" priority="366" operator="between">
      <formula>12</formula>
      <formula>16</formula>
    </cfRule>
    <cfRule type="cellIs" dxfId="502" priority="367" operator="between">
      <formula>8</formula>
      <formula>9</formula>
    </cfRule>
    <cfRule type="cellIs" dxfId="501" priority="368" operator="between">
      <formula>4</formula>
      <formula>6</formula>
    </cfRule>
    <cfRule type="cellIs" dxfId="500" priority="369" operator="between">
      <formula>1</formula>
      <formula>3</formula>
    </cfRule>
  </conditionalFormatting>
  <conditionalFormatting sqref="J46:J49">
    <cfRule type="cellIs" dxfId="499" priority="478" operator="between">
      <formula>12</formula>
      <formula>16</formula>
    </cfRule>
    <cfRule type="cellIs" dxfId="498" priority="479" operator="between">
      <formula>8</formula>
      <formula>9</formula>
    </cfRule>
    <cfRule type="cellIs" dxfId="497" priority="480" operator="between">
      <formula>4</formula>
      <formula>6</formula>
    </cfRule>
    <cfRule type="cellIs" dxfId="496" priority="481" operator="between">
      <formula>1</formula>
      <formula>3</formula>
    </cfRule>
  </conditionalFormatting>
  <conditionalFormatting sqref="M53 O53 H51:H53 F51:F53">
    <cfRule type="cellIs" dxfId="495" priority="574" operator="equal">
      <formula>"sehr hoch"</formula>
    </cfRule>
    <cfRule type="cellIs" dxfId="494" priority="575" operator="equal">
      <formula>"hoch"</formula>
    </cfRule>
    <cfRule type="cellIs" dxfId="493" priority="576" operator="equal">
      <formula>"mittel"</formula>
    </cfRule>
    <cfRule type="cellIs" dxfId="492" priority="577" operator="equal">
      <formula>"gering"</formula>
    </cfRule>
    <cfRule type="cellIs" dxfId="491" priority="578" operator="equal">
      <formula>#REF!</formula>
    </cfRule>
  </conditionalFormatting>
  <conditionalFormatting sqref="M58 O58 F56:F58 H56:H58">
    <cfRule type="cellIs" dxfId="490" priority="561" operator="equal">
      <formula>"sehr hoch"</formula>
    </cfRule>
    <cfRule type="cellIs" dxfId="489" priority="562" operator="equal">
      <formula>"hoch"</formula>
    </cfRule>
    <cfRule type="cellIs" dxfId="488" priority="563" operator="equal">
      <formula>"mittel"</formula>
    </cfRule>
    <cfRule type="cellIs" dxfId="487" priority="564" operator="equal">
      <formula>"gering"</formula>
    </cfRule>
    <cfRule type="cellIs" dxfId="486" priority="565" operator="equal">
      <formula>#REF!</formula>
    </cfRule>
  </conditionalFormatting>
  <conditionalFormatting sqref="M63 O63">
    <cfRule type="cellIs" dxfId="485" priority="548" operator="equal">
      <formula>"sehr hoch"</formula>
    </cfRule>
    <cfRule type="cellIs" dxfId="484" priority="549" operator="equal">
      <formula>"hoch"</formula>
    </cfRule>
    <cfRule type="cellIs" dxfId="483" priority="550" operator="equal">
      <formula>"mittel"</formula>
    </cfRule>
    <cfRule type="cellIs" dxfId="482" priority="551" operator="equal">
      <formula>"gering"</formula>
    </cfRule>
    <cfRule type="cellIs" dxfId="481" priority="552" operator="equal">
      <formula>#REF!</formula>
    </cfRule>
  </conditionalFormatting>
  <conditionalFormatting sqref="M68 O68 F66:F68 H66:H68">
    <cfRule type="cellIs" dxfId="480" priority="535" operator="equal">
      <formula>"sehr hoch"</formula>
    </cfRule>
    <cfRule type="cellIs" dxfId="479" priority="536" operator="equal">
      <formula>"hoch"</formula>
    </cfRule>
    <cfRule type="cellIs" dxfId="478" priority="537" operator="equal">
      <formula>"mittel"</formula>
    </cfRule>
    <cfRule type="cellIs" dxfId="477" priority="538" operator="equal">
      <formula>"gering"</formula>
    </cfRule>
    <cfRule type="cellIs" dxfId="476" priority="539" operator="equal">
      <formula>#REF!</formula>
    </cfRule>
  </conditionalFormatting>
  <conditionalFormatting sqref="Q57">
    <cfRule type="cellIs" dxfId="475" priority="330" operator="between">
      <formula>12</formula>
      <formula>16</formula>
    </cfRule>
    <cfRule type="cellIs" dxfId="474" priority="331" operator="between">
      <formula>8</formula>
      <formula>9</formula>
    </cfRule>
    <cfRule type="cellIs" dxfId="473" priority="332" operator="between">
      <formula>4</formula>
      <formula>6</formula>
    </cfRule>
    <cfRule type="cellIs" dxfId="472" priority="333" operator="between">
      <formula>1</formula>
      <formula>3</formula>
    </cfRule>
  </conditionalFormatting>
  <conditionalFormatting sqref="J29">
    <cfRule type="cellIs" dxfId="471" priority="498" operator="between">
      <formula>12</formula>
      <formula>16</formula>
    </cfRule>
    <cfRule type="cellIs" dxfId="470" priority="499" operator="between">
      <formula>8</formula>
      <formula>9</formula>
    </cfRule>
    <cfRule type="cellIs" dxfId="469" priority="500" operator="between">
      <formula>4</formula>
      <formula>6</formula>
    </cfRule>
    <cfRule type="cellIs" dxfId="468" priority="501" operator="between">
      <formula>1</formula>
      <formula>3</formula>
    </cfRule>
  </conditionalFormatting>
  <conditionalFormatting sqref="J51:J54">
    <cfRule type="cellIs" dxfId="467" priority="474" operator="between">
      <formula>12</formula>
      <formula>16</formula>
    </cfRule>
    <cfRule type="cellIs" dxfId="466" priority="475" operator="between">
      <formula>8</formula>
      <formula>9</formula>
    </cfRule>
    <cfRule type="cellIs" dxfId="465" priority="476" operator="between">
      <formula>4</formula>
      <formula>6</formula>
    </cfRule>
    <cfRule type="cellIs" dxfId="464" priority="477" operator="between">
      <formula>1</formula>
      <formula>3</formula>
    </cfRule>
  </conditionalFormatting>
  <conditionalFormatting sqref="J61:J64">
    <cfRule type="cellIs" dxfId="463" priority="466" operator="between">
      <formula>12</formula>
      <formula>16</formula>
    </cfRule>
    <cfRule type="cellIs" dxfId="462" priority="467" operator="between">
      <formula>8</formula>
      <formula>9</formula>
    </cfRule>
    <cfRule type="cellIs" dxfId="461" priority="468" operator="between">
      <formula>4</formula>
      <formula>6</formula>
    </cfRule>
    <cfRule type="cellIs" dxfId="460" priority="469" operator="between">
      <formula>1</formula>
      <formula>3</formula>
    </cfRule>
  </conditionalFormatting>
  <conditionalFormatting sqref="J66:J69">
    <cfRule type="cellIs" dxfId="459" priority="462" operator="between">
      <formula>12</formula>
      <formula>16</formula>
    </cfRule>
    <cfRule type="cellIs" dxfId="458" priority="463" operator="between">
      <formula>8</formula>
      <formula>9</formula>
    </cfRule>
    <cfRule type="cellIs" dxfId="457" priority="464" operator="between">
      <formula>4</formula>
      <formula>6</formula>
    </cfRule>
    <cfRule type="cellIs" dxfId="456" priority="465" operator="between">
      <formula>1</formula>
      <formula>3</formula>
    </cfRule>
  </conditionalFormatting>
  <conditionalFormatting sqref="J71:J114">
    <cfRule type="cellIs" dxfId="455" priority="458" operator="between">
      <formula>12</formula>
      <formula>16</formula>
    </cfRule>
    <cfRule type="cellIs" dxfId="454" priority="459" operator="between">
      <formula>8</formula>
      <formula>9</formula>
    </cfRule>
    <cfRule type="cellIs" dxfId="453" priority="460" operator="between">
      <formula>4</formula>
      <formula>6</formula>
    </cfRule>
    <cfRule type="cellIs" dxfId="452" priority="461" operator="between">
      <formula>1</formula>
      <formula>3</formula>
    </cfRule>
  </conditionalFormatting>
  <conditionalFormatting sqref="Q20">
    <cfRule type="cellIs" dxfId="451" priority="450" operator="between">
      <formula>12</formula>
      <formula>16</formula>
    </cfRule>
    <cfRule type="cellIs" dxfId="450" priority="451" operator="between">
      <formula>8</formula>
      <formula>9</formula>
    </cfRule>
    <cfRule type="cellIs" dxfId="449" priority="452" operator="between">
      <formula>4</formula>
      <formula>6</formula>
    </cfRule>
    <cfRule type="cellIs" dxfId="448" priority="453" operator="between">
      <formula>1</formula>
      <formula>3</formula>
    </cfRule>
  </conditionalFormatting>
  <conditionalFormatting sqref="Q21">
    <cfRule type="cellIs" dxfId="447" priority="446" operator="between">
      <formula>12</formula>
      <formula>16</formula>
    </cfRule>
    <cfRule type="cellIs" dxfId="446" priority="447" operator="between">
      <formula>8</formula>
      <formula>9</formula>
    </cfRule>
    <cfRule type="cellIs" dxfId="445" priority="448" operator="between">
      <formula>4</formula>
      <formula>6</formula>
    </cfRule>
    <cfRule type="cellIs" dxfId="444" priority="449" operator="between">
      <formula>1</formula>
      <formula>3</formula>
    </cfRule>
  </conditionalFormatting>
  <conditionalFormatting sqref="Q22">
    <cfRule type="cellIs" dxfId="443" priority="442" operator="between">
      <formula>12</formula>
      <formula>16</formula>
    </cfRule>
    <cfRule type="cellIs" dxfId="442" priority="443" operator="between">
      <formula>8</formula>
      <formula>9</formula>
    </cfRule>
    <cfRule type="cellIs" dxfId="441" priority="444" operator="between">
      <formula>4</formula>
      <formula>6</formula>
    </cfRule>
    <cfRule type="cellIs" dxfId="440" priority="445" operator="between">
      <formula>1</formula>
      <formula>3</formula>
    </cfRule>
  </conditionalFormatting>
  <conditionalFormatting sqref="Q23">
    <cfRule type="cellIs" dxfId="439" priority="438" operator="between">
      <formula>12</formula>
      <formula>16</formula>
    </cfRule>
    <cfRule type="cellIs" dxfId="438" priority="439" operator="between">
      <formula>8</formula>
      <formula>9</formula>
    </cfRule>
    <cfRule type="cellIs" dxfId="437" priority="440" operator="between">
      <formula>4</formula>
      <formula>6</formula>
    </cfRule>
    <cfRule type="cellIs" dxfId="436" priority="441" operator="between">
      <formula>1</formula>
      <formula>3</formula>
    </cfRule>
  </conditionalFormatting>
  <conditionalFormatting sqref="Q27">
    <cfRule type="cellIs" dxfId="435" priority="430" operator="between">
      <formula>12</formula>
      <formula>16</formula>
    </cfRule>
    <cfRule type="cellIs" dxfId="434" priority="431" operator="between">
      <formula>8</formula>
      <formula>9</formula>
    </cfRule>
    <cfRule type="cellIs" dxfId="433" priority="432" operator="between">
      <formula>4</formula>
      <formula>6</formula>
    </cfRule>
    <cfRule type="cellIs" dxfId="432" priority="433" operator="between">
      <formula>1</formula>
      <formula>3</formula>
    </cfRule>
  </conditionalFormatting>
  <conditionalFormatting sqref="Q29">
    <cfRule type="cellIs" dxfId="431" priority="426" operator="between">
      <formula>12</formula>
      <formula>16</formula>
    </cfRule>
    <cfRule type="cellIs" dxfId="430" priority="427" operator="between">
      <formula>8</formula>
      <formula>9</formula>
    </cfRule>
    <cfRule type="cellIs" dxfId="429" priority="428" operator="between">
      <formula>4</formula>
      <formula>6</formula>
    </cfRule>
    <cfRule type="cellIs" dxfId="428" priority="429" operator="between">
      <formula>1</formula>
      <formula>3</formula>
    </cfRule>
  </conditionalFormatting>
  <conditionalFormatting sqref="Q32">
    <cfRule type="cellIs" dxfId="427" priority="422" operator="between">
      <formula>12</formula>
      <formula>16</formula>
    </cfRule>
    <cfRule type="cellIs" dxfId="426" priority="423" operator="between">
      <formula>8</formula>
      <formula>9</formula>
    </cfRule>
    <cfRule type="cellIs" dxfId="425" priority="424" operator="between">
      <formula>4</formula>
      <formula>6</formula>
    </cfRule>
    <cfRule type="cellIs" dxfId="424" priority="425" operator="between">
      <formula>1</formula>
      <formula>3</formula>
    </cfRule>
  </conditionalFormatting>
  <conditionalFormatting sqref="Q33">
    <cfRule type="cellIs" dxfId="423" priority="418" operator="between">
      <formula>12</formula>
      <formula>16</formula>
    </cfRule>
    <cfRule type="cellIs" dxfId="422" priority="419" operator="between">
      <formula>8</formula>
      <formula>9</formula>
    </cfRule>
    <cfRule type="cellIs" dxfId="421" priority="420" operator="between">
      <formula>4</formula>
      <formula>6</formula>
    </cfRule>
    <cfRule type="cellIs" dxfId="420" priority="421" operator="between">
      <formula>1</formula>
      <formula>3</formula>
    </cfRule>
  </conditionalFormatting>
  <conditionalFormatting sqref="Q34">
    <cfRule type="cellIs" dxfId="419" priority="414" operator="between">
      <formula>12</formula>
      <formula>16</formula>
    </cfRule>
    <cfRule type="cellIs" dxfId="418" priority="415" operator="between">
      <formula>8</formula>
      <formula>9</formula>
    </cfRule>
    <cfRule type="cellIs" dxfId="417" priority="416" operator="between">
      <formula>4</formula>
      <formula>6</formula>
    </cfRule>
    <cfRule type="cellIs" dxfId="416" priority="417" operator="between">
      <formula>1</formula>
      <formula>3</formula>
    </cfRule>
  </conditionalFormatting>
  <conditionalFormatting sqref="Q36">
    <cfRule type="cellIs" dxfId="415" priority="410" operator="between">
      <formula>12</formula>
      <formula>16</formula>
    </cfRule>
    <cfRule type="cellIs" dxfId="414" priority="411" operator="between">
      <formula>8</formula>
      <formula>9</formula>
    </cfRule>
    <cfRule type="cellIs" dxfId="413" priority="412" operator="between">
      <formula>4</formula>
      <formula>6</formula>
    </cfRule>
    <cfRule type="cellIs" dxfId="412" priority="413" operator="between">
      <formula>1</formula>
      <formula>3</formula>
    </cfRule>
  </conditionalFormatting>
  <conditionalFormatting sqref="Q39">
    <cfRule type="cellIs" dxfId="411" priority="398" operator="between">
      <formula>12</formula>
      <formula>16</formula>
    </cfRule>
    <cfRule type="cellIs" dxfId="410" priority="399" operator="between">
      <formula>8</formula>
      <formula>9</formula>
    </cfRule>
    <cfRule type="cellIs" dxfId="409" priority="400" operator="between">
      <formula>4</formula>
      <formula>6</formula>
    </cfRule>
    <cfRule type="cellIs" dxfId="408" priority="401" operator="between">
      <formula>1</formula>
      <formula>3</formula>
    </cfRule>
  </conditionalFormatting>
  <conditionalFormatting sqref="Q42">
    <cfRule type="cellIs" dxfId="407" priority="394" operator="between">
      <formula>12</formula>
      <formula>16</formula>
    </cfRule>
    <cfRule type="cellIs" dxfId="406" priority="395" operator="between">
      <formula>8</formula>
      <formula>9</formula>
    </cfRule>
    <cfRule type="cellIs" dxfId="405" priority="396" operator="between">
      <formula>4</formula>
      <formula>6</formula>
    </cfRule>
    <cfRule type="cellIs" dxfId="404" priority="397" operator="between">
      <formula>1</formula>
      <formula>3</formula>
    </cfRule>
  </conditionalFormatting>
  <conditionalFormatting sqref="Q43">
    <cfRule type="cellIs" dxfId="403" priority="390" operator="between">
      <formula>12</formula>
      <formula>16</formula>
    </cfRule>
    <cfRule type="cellIs" dxfId="402" priority="391" operator="between">
      <formula>8</formula>
      <formula>9</formula>
    </cfRule>
    <cfRule type="cellIs" dxfId="401" priority="392" operator="between">
      <formula>4</formula>
      <formula>6</formula>
    </cfRule>
    <cfRule type="cellIs" dxfId="400" priority="393" operator="between">
      <formula>1</formula>
      <formula>3</formula>
    </cfRule>
  </conditionalFormatting>
  <conditionalFormatting sqref="Q44">
    <cfRule type="cellIs" dxfId="399" priority="386" operator="between">
      <formula>12</formula>
      <formula>16</formula>
    </cfRule>
    <cfRule type="cellIs" dxfId="398" priority="387" operator="between">
      <formula>8</formula>
      <formula>9</formula>
    </cfRule>
    <cfRule type="cellIs" dxfId="397" priority="388" operator="between">
      <formula>4</formula>
      <formula>6</formula>
    </cfRule>
    <cfRule type="cellIs" dxfId="396" priority="389" operator="between">
      <formula>1</formula>
      <formula>3</formula>
    </cfRule>
  </conditionalFormatting>
  <conditionalFormatting sqref="Q47">
    <cfRule type="cellIs" dxfId="395" priority="362" operator="between">
      <formula>12</formula>
      <formula>16</formula>
    </cfRule>
    <cfRule type="cellIs" dxfId="394" priority="363" operator="between">
      <formula>8</formula>
      <formula>9</formula>
    </cfRule>
    <cfRule type="cellIs" dxfId="393" priority="364" operator="between">
      <formula>4</formula>
      <formula>6</formula>
    </cfRule>
    <cfRule type="cellIs" dxfId="392" priority="365" operator="between">
      <formula>1</formula>
      <formula>3</formula>
    </cfRule>
  </conditionalFormatting>
  <conditionalFormatting sqref="Q48">
    <cfRule type="cellIs" dxfId="391" priority="358" operator="between">
      <formula>12</formula>
      <formula>16</formula>
    </cfRule>
    <cfRule type="cellIs" dxfId="390" priority="359" operator="between">
      <formula>8</formula>
      <formula>9</formula>
    </cfRule>
    <cfRule type="cellIs" dxfId="389" priority="360" operator="between">
      <formula>4</formula>
      <formula>6</formula>
    </cfRule>
    <cfRule type="cellIs" dxfId="388" priority="361" operator="between">
      <formula>1</formula>
      <formula>3</formula>
    </cfRule>
  </conditionalFormatting>
  <conditionalFormatting sqref="Q49">
    <cfRule type="cellIs" dxfId="387" priority="354" operator="between">
      <formula>12</formula>
      <formula>16</formula>
    </cfRule>
    <cfRule type="cellIs" dxfId="386" priority="355" operator="between">
      <formula>8</formula>
      <formula>9</formula>
    </cfRule>
    <cfRule type="cellIs" dxfId="385" priority="356" operator="between">
      <formula>4</formula>
      <formula>6</formula>
    </cfRule>
    <cfRule type="cellIs" dxfId="384" priority="357" operator="between">
      <formula>1</formula>
      <formula>3</formula>
    </cfRule>
  </conditionalFormatting>
  <conditionalFormatting sqref="Q51">
    <cfRule type="cellIs" dxfId="383" priority="350" operator="between">
      <formula>12</formula>
      <formula>16</formula>
    </cfRule>
    <cfRule type="cellIs" dxfId="382" priority="351" operator="between">
      <formula>8</formula>
      <formula>9</formula>
    </cfRule>
    <cfRule type="cellIs" dxfId="381" priority="352" operator="between">
      <formula>4</formula>
      <formula>6</formula>
    </cfRule>
    <cfRule type="cellIs" dxfId="380" priority="353" operator="between">
      <formula>1</formula>
      <formula>3</formula>
    </cfRule>
  </conditionalFormatting>
  <conditionalFormatting sqref="Q52">
    <cfRule type="cellIs" dxfId="379" priority="346" operator="between">
      <formula>12</formula>
      <formula>16</formula>
    </cfRule>
    <cfRule type="cellIs" dxfId="378" priority="347" operator="between">
      <formula>8</formula>
      <formula>9</formula>
    </cfRule>
    <cfRule type="cellIs" dxfId="377" priority="348" operator="between">
      <formula>4</formula>
      <formula>6</formula>
    </cfRule>
    <cfRule type="cellIs" dxfId="376" priority="349" operator="between">
      <formula>1</formula>
      <formula>3</formula>
    </cfRule>
  </conditionalFormatting>
  <conditionalFormatting sqref="Q53">
    <cfRule type="cellIs" dxfId="375" priority="342" operator="between">
      <formula>12</formula>
      <formula>16</formula>
    </cfRule>
    <cfRule type="cellIs" dxfId="374" priority="343" operator="between">
      <formula>8</formula>
      <formula>9</formula>
    </cfRule>
    <cfRule type="cellIs" dxfId="373" priority="344" operator="between">
      <formula>4</formula>
      <formula>6</formula>
    </cfRule>
    <cfRule type="cellIs" dxfId="372" priority="345" operator="between">
      <formula>1</formula>
      <formula>3</formula>
    </cfRule>
  </conditionalFormatting>
  <conditionalFormatting sqref="Q54">
    <cfRule type="cellIs" dxfId="371" priority="338" operator="between">
      <formula>12</formula>
      <formula>16</formula>
    </cfRule>
    <cfRule type="cellIs" dxfId="370" priority="339" operator="between">
      <formula>8</formula>
      <formula>9</formula>
    </cfRule>
    <cfRule type="cellIs" dxfId="369" priority="340" operator="between">
      <formula>4</formula>
      <formula>6</formula>
    </cfRule>
    <cfRule type="cellIs" dxfId="368" priority="341" operator="between">
      <formula>1</formula>
      <formula>3</formula>
    </cfRule>
  </conditionalFormatting>
  <conditionalFormatting sqref="Q56">
    <cfRule type="cellIs" dxfId="367" priority="334" operator="between">
      <formula>12</formula>
      <formula>16</formula>
    </cfRule>
    <cfRule type="cellIs" dxfId="366" priority="335" operator="between">
      <formula>8</formula>
      <formula>9</formula>
    </cfRule>
    <cfRule type="cellIs" dxfId="365" priority="336" operator="between">
      <formula>4</formula>
      <formula>6</formula>
    </cfRule>
    <cfRule type="cellIs" dxfId="364" priority="337" operator="between">
      <formula>1</formula>
      <formula>3</formula>
    </cfRule>
  </conditionalFormatting>
  <conditionalFormatting sqref="Q58">
    <cfRule type="cellIs" dxfId="363" priority="326" operator="between">
      <formula>12</formula>
      <formula>16</formula>
    </cfRule>
    <cfRule type="cellIs" dxfId="362" priority="327" operator="between">
      <formula>8</formula>
      <formula>9</formula>
    </cfRule>
    <cfRule type="cellIs" dxfId="361" priority="328" operator="between">
      <formula>4</formula>
      <formula>6</formula>
    </cfRule>
    <cfRule type="cellIs" dxfId="360" priority="329" operator="between">
      <formula>1</formula>
      <formula>3</formula>
    </cfRule>
  </conditionalFormatting>
  <conditionalFormatting sqref="Q59">
    <cfRule type="cellIs" dxfId="359" priority="322" operator="between">
      <formula>12</formula>
      <formula>16</formula>
    </cfRule>
    <cfRule type="cellIs" dxfId="358" priority="323" operator="between">
      <formula>8</formula>
      <formula>9</formula>
    </cfRule>
    <cfRule type="cellIs" dxfId="357" priority="324" operator="between">
      <formula>4</formula>
      <formula>6</formula>
    </cfRule>
    <cfRule type="cellIs" dxfId="356" priority="325" operator="between">
      <formula>1</formula>
      <formula>3</formula>
    </cfRule>
  </conditionalFormatting>
  <conditionalFormatting sqref="Q61">
    <cfRule type="cellIs" dxfId="355" priority="318" operator="between">
      <formula>12</formula>
      <formula>16</formula>
    </cfRule>
    <cfRule type="cellIs" dxfId="354" priority="319" operator="between">
      <formula>8</formula>
      <formula>9</formula>
    </cfRule>
    <cfRule type="cellIs" dxfId="353" priority="320" operator="between">
      <formula>4</formula>
      <formula>6</formula>
    </cfRule>
    <cfRule type="cellIs" dxfId="352" priority="321" operator="between">
      <formula>1</formula>
      <formula>3</formula>
    </cfRule>
  </conditionalFormatting>
  <conditionalFormatting sqref="Q62">
    <cfRule type="cellIs" dxfId="351" priority="314" operator="between">
      <formula>12</formula>
      <formula>16</formula>
    </cfRule>
    <cfRule type="cellIs" dxfId="350" priority="315" operator="between">
      <formula>8</formula>
      <formula>9</formula>
    </cfRule>
    <cfRule type="cellIs" dxfId="349" priority="316" operator="between">
      <formula>4</formula>
      <formula>6</formula>
    </cfRule>
    <cfRule type="cellIs" dxfId="348" priority="317" operator="between">
      <formula>1</formula>
      <formula>3</formula>
    </cfRule>
  </conditionalFormatting>
  <conditionalFormatting sqref="Q63">
    <cfRule type="cellIs" dxfId="347" priority="310" operator="between">
      <formula>12</formula>
      <formula>16</formula>
    </cfRule>
    <cfRule type="cellIs" dxfId="346" priority="311" operator="between">
      <formula>8</formula>
      <formula>9</formula>
    </cfRule>
    <cfRule type="cellIs" dxfId="345" priority="312" operator="between">
      <formula>4</formula>
      <formula>6</formula>
    </cfRule>
    <cfRule type="cellIs" dxfId="344" priority="313" operator="between">
      <formula>1</formula>
      <formula>3</formula>
    </cfRule>
  </conditionalFormatting>
  <conditionalFormatting sqref="Q64">
    <cfRule type="cellIs" dxfId="343" priority="306" operator="between">
      <formula>12</formula>
      <formula>16</formula>
    </cfRule>
    <cfRule type="cellIs" dxfId="342" priority="307" operator="between">
      <formula>8</formula>
      <formula>9</formula>
    </cfRule>
    <cfRule type="cellIs" dxfId="341" priority="308" operator="between">
      <formula>4</formula>
      <formula>6</formula>
    </cfRule>
    <cfRule type="cellIs" dxfId="340" priority="309" operator="between">
      <formula>1</formula>
      <formula>3</formula>
    </cfRule>
  </conditionalFormatting>
  <conditionalFormatting sqref="Q66">
    <cfRule type="cellIs" dxfId="339" priority="302" operator="between">
      <formula>12</formula>
      <formula>16</formula>
    </cfRule>
    <cfRule type="cellIs" dxfId="338" priority="303" operator="between">
      <formula>8</formula>
      <formula>9</formula>
    </cfRule>
    <cfRule type="cellIs" dxfId="337" priority="304" operator="between">
      <formula>4</formula>
      <formula>6</formula>
    </cfRule>
    <cfRule type="cellIs" dxfId="336" priority="305" operator="between">
      <formula>1</formula>
      <formula>3</formula>
    </cfRule>
  </conditionalFormatting>
  <conditionalFormatting sqref="Q67">
    <cfRule type="cellIs" dxfId="335" priority="298" operator="between">
      <formula>12</formula>
      <formula>16</formula>
    </cfRule>
    <cfRule type="cellIs" dxfId="334" priority="299" operator="between">
      <formula>8</formula>
      <formula>9</formula>
    </cfRule>
    <cfRule type="cellIs" dxfId="333" priority="300" operator="between">
      <formula>4</formula>
      <formula>6</formula>
    </cfRule>
    <cfRule type="cellIs" dxfId="332" priority="301" operator="between">
      <formula>1</formula>
      <formula>3</formula>
    </cfRule>
  </conditionalFormatting>
  <conditionalFormatting sqref="Q68">
    <cfRule type="cellIs" dxfId="331" priority="294" operator="between">
      <formula>12</formula>
      <formula>16</formula>
    </cfRule>
    <cfRule type="cellIs" dxfId="330" priority="295" operator="between">
      <formula>8</formula>
      <formula>9</formula>
    </cfRule>
    <cfRule type="cellIs" dxfId="329" priority="296" operator="between">
      <formula>4</formula>
      <formula>6</formula>
    </cfRule>
    <cfRule type="cellIs" dxfId="328" priority="297" operator="between">
      <formula>1</formula>
      <formula>3</formula>
    </cfRule>
  </conditionalFormatting>
  <conditionalFormatting sqref="Q69">
    <cfRule type="cellIs" dxfId="327" priority="290" operator="between">
      <formula>12</formula>
      <formula>16</formula>
    </cfRule>
    <cfRule type="cellIs" dxfId="326" priority="291" operator="between">
      <formula>8</formula>
      <formula>9</formula>
    </cfRule>
    <cfRule type="cellIs" dxfId="325" priority="292" operator="between">
      <formula>4</formula>
      <formula>6</formula>
    </cfRule>
    <cfRule type="cellIs" dxfId="324" priority="293" operator="between">
      <formula>1</formula>
      <formula>3</formula>
    </cfRule>
  </conditionalFormatting>
  <conditionalFormatting sqref="Q71">
    <cfRule type="cellIs" dxfId="323" priority="286" operator="between">
      <formula>12</formula>
      <formula>16</formula>
    </cfRule>
    <cfRule type="cellIs" dxfId="322" priority="287" operator="between">
      <formula>8</formula>
      <formula>9</formula>
    </cfRule>
    <cfRule type="cellIs" dxfId="321" priority="288" operator="between">
      <formula>4</formula>
      <formula>6</formula>
    </cfRule>
    <cfRule type="cellIs" dxfId="320" priority="289" operator="between">
      <formula>1</formula>
      <formula>3</formula>
    </cfRule>
  </conditionalFormatting>
  <conditionalFormatting sqref="Q72:Q77">
    <cfRule type="cellIs" dxfId="319" priority="282" operator="between">
      <formula>12</formula>
      <formula>16</formula>
    </cfRule>
    <cfRule type="cellIs" dxfId="318" priority="283" operator="between">
      <formula>8</formula>
      <formula>9</formula>
    </cfRule>
    <cfRule type="cellIs" dxfId="317" priority="284" operator="between">
      <formula>4</formula>
      <formula>6</formula>
    </cfRule>
    <cfRule type="cellIs" dxfId="316" priority="285" operator="between">
      <formula>1</formula>
      <formula>3</formula>
    </cfRule>
  </conditionalFormatting>
  <conditionalFormatting sqref="Q78:Q101">
    <cfRule type="cellIs" dxfId="315" priority="278" operator="between">
      <formula>12</formula>
      <formula>16</formula>
    </cfRule>
    <cfRule type="cellIs" dxfId="314" priority="279" operator="between">
      <formula>8</formula>
      <formula>9</formula>
    </cfRule>
    <cfRule type="cellIs" dxfId="313" priority="280" operator="between">
      <formula>4</formula>
      <formula>6</formula>
    </cfRule>
    <cfRule type="cellIs" dxfId="312" priority="281" operator="between">
      <formula>1</formula>
      <formula>3</formula>
    </cfRule>
  </conditionalFormatting>
  <conditionalFormatting sqref="Q102:Q114">
    <cfRule type="cellIs" dxfId="311" priority="274" operator="between">
      <formula>12</formula>
      <formula>16</formula>
    </cfRule>
    <cfRule type="cellIs" dxfId="310" priority="275" operator="between">
      <formula>8</formula>
      <formula>9</formula>
    </cfRule>
    <cfRule type="cellIs" dxfId="309" priority="276" operator="between">
      <formula>4</formula>
      <formula>6</formula>
    </cfRule>
    <cfRule type="cellIs" dxfId="308" priority="277" operator="between">
      <formula>1</formula>
      <formula>3</formula>
    </cfRule>
  </conditionalFormatting>
  <conditionalFormatting sqref="M28 O28">
    <cfRule type="cellIs" dxfId="307" priority="269" operator="equal">
      <formula>"sehr hoch"</formula>
    </cfRule>
    <cfRule type="cellIs" dxfId="306" priority="270" operator="equal">
      <formula>"hoch"</formula>
    </cfRule>
    <cfRule type="cellIs" dxfId="305" priority="271" operator="equal">
      <formula>"mittel"</formula>
    </cfRule>
    <cfRule type="cellIs" dxfId="304" priority="272" operator="equal">
      <formula>"gering"</formula>
    </cfRule>
    <cfRule type="cellIs" dxfId="303" priority="273" operator="equal">
      <formula>#REF!</formula>
    </cfRule>
  </conditionalFormatting>
  <conditionalFormatting sqref="J28">
    <cfRule type="cellIs" dxfId="302" priority="265" operator="between">
      <formula>12</formula>
      <formula>16</formula>
    </cfRule>
    <cfRule type="cellIs" dxfId="301" priority="266" operator="between">
      <formula>8</formula>
      <formula>9</formula>
    </cfRule>
    <cfRule type="cellIs" dxfId="300" priority="267" operator="between">
      <formula>4</formula>
      <formula>6</formula>
    </cfRule>
    <cfRule type="cellIs" dxfId="299" priority="268" operator="between">
      <formula>1</formula>
      <formula>3</formula>
    </cfRule>
  </conditionalFormatting>
  <conditionalFormatting sqref="Q28">
    <cfRule type="cellIs" dxfId="298" priority="261" operator="between">
      <formula>12</formula>
      <formula>16</formula>
    </cfRule>
    <cfRule type="cellIs" dxfId="297" priority="262" operator="between">
      <formula>8</formula>
      <formula>9</formula>
    </cfRule>
    <cfRule type="cellIs" dxfId="296" priority="263" operator="between">
      <formula>4</formula>
      <formula>6</formula>
    </cfRule>
    <cfRule type="cellIs" dxfId="295" priority="264" operator="between">
      <formula>1</formula>
      <formula>3</formula>
    </cfRule>
  </conditionalFormatting>
  <conditionalFormatting sqref="H11 F11">
    <cfRule type="cellIs" dxfId="294" priority="256" operator="equal">
      <formula>"sehr hoch"</formula>
    </cfRule>
    <cfRule type="cellIs" dxfId="293" priority="257" operator="equal">
      <formula>"hoch"</formula>
    </cfRule>
    <cfRule type="cellIs" dxfId="292" priority="258" operator="equal">
      <formula>"mittel"</formula>
    </cfRule>
    <cfRule type="cellIs" dxfId="291" priority="259" operator="equal">
      <formula>"gering"</formula>
    </cfRule>
    <cfRule type="cellIs" dxfId="290" priority="260" operator="equal">
      <formula>#REF!</formula>
    </cfRule>
  </conditionalFormatting>
  <conditionalFormatting sqref="Q11 J11">
    <cfRule type="cellIs" dxfId="289" priority="252" operator="between">
      <formula>12</formula>
      <formula>16</formula>
    </cfRule>
    <cfRule type="cellIs" dxfId="288" priority="253" operator="between">
      <formula>8</formula>
      <formula>9</formula>
    </cfRule>
    <cfRule type="cellIs" dxfId="287" priority="254" operator="between">
      <formula>4</formula>
      <formula>6</formula>
    </cfRule>
    <cfRule type="cellIs" dxfId="286" priority="255" operator="between">
      <formula>1</formula>
      <formula>3</formula>
    </cfRule>
  </conditionalFormatting>
  <conditionalFormatting sqref="M11 O11">
    <cfRule type="cellIs" dxfId="285" priority="247" operator="equal">
      <formula>"sehr hoch"</formula>
    </cfRule>
    <cfRule type="cellIs" dxfId="284" priority="248" operator="equal">
      <formula>"hoch"</formula>
    </cfRule>
    <cfRule type="cellIs" dxfId="283" priority="249" operator="equal">
      <formula>"mittel"</formula>
    </cfRule>
    <cfRule type="cellIs" dxfId="282" priority="250" operator="equal">
      <formula>"gering"</formula>
    </cfRule>
    <cfRule type="cellIs" dxfId="281" priority="251" operator="equal">
      <formula>#REF!</formula>
    </cfRule>
  </conditionalFormatting>
  <conditionalFormatting sqref="H10 F10">
    <cfRule type="cellIs" dxfId="280" priority="242" operator="equal">
      <formula>"sehr hoch"</formula>
    </cfRule>
    <cfRule type="cellIs" dxfId="279" priority="243" operator="equal">
      <formula>"hoch"</formula>
    </cfRule>
    <cfRule type="cellIs" dxfId="278" priority="244" operator="equal">
      <formula>"mittel"</formula>
    </cfRule>
    <cfRule type="cellIs" dxfId="277" priority="245" operator="equal">
      <formula>"gering"</formula>
    </cfRule>
    <cfRule type="cellIs" dxfId="276" priority="246" operator="equal">
      <formula>#REF!</formula>
    </cfRule>
  </conditionalFormatting>
  <conditionalFormatting sqref="Q10 J10">
    <cfRule type="cellIs" dxfId="275" priority="238" operator="between">
      <formula>12</formula>
      <formula>16</formula>
    </cfRule>
    <cfRule type="cellIs" dxfId="274" priority="239" operator="between">
      <formula>8</formula>
      <formula>9</formula>
    </cfRule>
    <cfRule type="cellIs" dxfId="273" priority="240" operator="between">
      <formula>4</formula>
      <formula>6</formula>
    </cfRule>
    <cfRule type="cellIs" dxfId="272" priority="241" operator="between">
      <formula>1</formula>
      <formula>3</formula>
    </cfRule>
  </conditionalFormatting>
  <conditionalFormatting sqref="M10 O10">
    <cfRule type="cellIs" dxfId="271" priority="233" operator="equal">
      <formula>"sehr hoch"</formula>
    </cfRule>
    <cfRule type="cellIs" dxfId="270" priority="234" operator="equal">
      <formula>"hoch"</formula>
    </cfRule>
    <cfRule type="cellIs" dxfId="269" priority="235" operator="equal">
      <formula>"mittel"</formula>
    </cfRule>
    <cfRule type="cellIs" dxfId="268" priority="236" operator="equal">
      <formula>"gering"</formula>
    </cfRule>
    <cfRule type="cellIs" dxfId="267" priority="237" operator="equal">
      <formula>#REF!</formula>
    </cfRule>
  </conditionalFormatting>
  <conditionalFormatting sqref="H8 F8">
    <cfRule type="cellIs" dxfId="266" priority="228" operator="equal">
      <formula>"sehr hoch"</formula>
    </cfRule>
    <cfRule type="cellIs" dxfId="265" priority="229" operator="equal">
      <formula>"hoch"</formula>
    </cfRule>
    <cfRule type="cellIs" dxfId="264" priority="230" operator="equal">
      <formula>"mittel"</formula>
    </cfRule>
    <cfRule type="cellIs" dxfId="263" priority="231" operator="equal">
      <formula>"gering"</formula>
    </cfRule>
    <cfRule type="cellIs" dxfId="262" priority="232" operator="equal">
      <formula>#REF!</formula>
    </cfRule>
  </conditionalFormatting>
  <conditionalFormatting sqref="Q8 J8">
    <cfRule type="cellIs" dxfId="261" priority="224" operator="between">
      <formula>12</formula>
      <formula>16</formula>
    </cfRule>
    <cfRule type="cellIs" dxfId="260" priority="225" operator="between">
      <formula>8</formula>
      <formula>9</formula>
    </cfRule>
    <cfRule type="cellIs" dxfId="259" priority="226" operator="between">
      <formula>4</formula>
      <formula>6</formula>
    </cfRule>
    <cfRule type="cellIs" dxfId="258" priority="227" operator="between">
      <formula>1</formula>
      <formula>3</formula>
    </cfRule>
  </conditionalFormatting>
  <conditionalFormatting sqref="M8 O8">
    <cfRule type="cellIs" dxfId="257" priority="219" operator="equal">
      <formula>"sehr hoch"</formula>
    </cfRule>
    <cfRule type="cellIs" dxfId="256" priority="220" operator="equal">
      <formula>"hoch"</formula>
    </cfRule>
    <cfRule type="cellIs" dxfId="255" priority="221" operator="equal">
      <formula>"mittel"</formula>
    </cfRule>
    <cfRule type="cellIs" dxfId="254" priority="222" operator="equal">
      <formula>"gering"</formula>
    </cfRule>
    <cfRule type="cellIs" dxfId="253" priority="223" operator="equal">
      <formula>#REF!</formula>
    </cfRule>
  </conditionalFormatting>
  <conditionalFormatting sqref="H9 F9">
    <cfRule type="cellIs" dxfId="252" priority="214" operator="equal">
      <formula>"sehr hoch"</formula>
    </cfRule>
    <cfRule type="cellIs" dxfId="251" priority="215" operator="equal">
      <formula>"hoch"</formula>
    </cfRule>
    <cfRule type="cellIs" dxfId="250" priority="216" operator="equal">
      <formula>"mittel"</formula>
    </cfRule>
    <cfRule type="cellIs" dxfId="249" priority="217" operator="equal">
      <formula>"gering"</formula>
    </cfRule>
    <cfRule type="cellIs" dxfId="248" priority="218" operator="equal">
      <formula>#REF!</formula>
    </cfRule>
  </conditionalFormatting>
  <conditionalFormatting sqref="Q9 J9">
    <cfRule type="cellIs" dxfId="247" priority="210" operator="between">
      <formula>12</formula>
      <formula>16</formula>
    </cfRule>
    <cfRule type="cellIs" dxfId="246" priority="211" operator="between">
      <formula>8</formula>
      <formula>9</formula>
    </cfRule>
    <cfRule type="cellIs" dxfId="245" priority="212" operator="between">
      <formula>4</formula>
      <formula>6</formula>
    </cfRule>
    <cfRule type="cellIs" dxfId="244" priority="213" operator="between">
      <formula>1</formula>
      <formula>3</formula>
    </cfRule>
  </conditionalFormatting>
  <conditionalFormatting sqref="M9 O9">
    <cfRule type="cellIs" dxfId="243" priority="205" operator="equal">
      <formula>"sehr hoch"</formula>
    </cfRule>
    <cfRule type="cellIs" dxfId="242" priority="206" operator="equal">
      <formula>"hoch"</formula>
    </cfRule>
    <cfRule type="cellIs" dxfId="241" priority="207" operator="equal">
      <formula>"mittel"</formula>
    </cfRule>
    <cfRule type="cellIs" dxfId="240" priority="208" operator="equal">
      <formula>"gering"</formula>
    </cfRule>
    <cfRule type="cellIs" dxfId="239" priority="209" operator="equal">
      <formula>#REF!</formula>
    </cfRule>
  </conditionalFormatting>
  <conditionalFormatting sqref="R3">
    <cfRule type="cellIs" dxfId="238" priority="204" operator="equal">
      <formula>"noch nicht begonnen"</formula>
    </cfRule>
    <cfRule type="cellIs" dxfId="237" priority="203" operator="equal">
      <formula>"in Arbeit"</formula>
    </cfRule>
    <cfRule type="cellIs" dxfId="236" priority="202" operator="equal">
      <formula>"umgesetzt"</formula>
    </cfRule>
  </conditionalFormatting>
  <conditionalFormatting sqref="R4">
    <cfRule type="cellIs" dxfId="235" priority="199" operator="equal">
      <formula>"umgesetzt"</formula>
    </cfRule>
    <cfRule type="cellIs" dxfId="234" priority="200" operator="equal">
      <formula>"in Arbeit"</formula>
    </cfRule>
    <cfRule type="cellIs" dxfId="233" priority="201" operator="equal">
      <formula>"noch nicht begonnen"</formula>
    </cfRule>
  </conditionalFormatting>
  <conditionalFormatting sqref="R5">
    <cfRule type="cellIs" dxfId="232" priority="196" operator="equal">
      <formula>"umgesetzt"</formula>
    </cfRule>
    <cfRule type="cellIs" dxfId="231" priority="197" operator="equal">
      <formula>"in Arbeit"</formula>
    </cfRule>
    <cfRule type="cellIs" dxfId="230" priority="198" operator="equal">
      <formula>"noch nicht begonnen"</formula>
    </cfRule>
  </conditionalFormatting>
  <conditionalFormatting sqref="R6">
    <cfRule type="cellIs" dxfId="229" priority="193" operator="equal">
      <formula>"umgesetzt"</formula>
    </cfRule>
    <cfRule type="cellIs" dxfId="228" priority="194" operator="equal">
      <formula>"in Arbeit"</formula>
    </cfRule>
    <cfRule type="cellIs" dxfId="227" priority="195" operator="equal">
      <formula>"noch nicht begonnen"</formula>
    </cfRule>
  </conditionalFormatting>
  <conditionalFormatting sqref="R7">
    <cfRule type="cellIs" dxfId="226" priority="190" operator="equal">
      <formula>"umgesetzt"</formula>
    </cfRule>
    <cfRule type="cellIs" dxfId="225" priority="191" operator="equal">
      <formula>"in Arbeit"</formula>
    </cfRule>
    <cfRule type="cellIs" dxfId="224" priority="192" operator="equal">
      <formula>"noch nicht begonnen"</formula>
    </cfRule>
  </conditionalFormatting>
  <conditionalFormatting sqref="R8">
    <cfRule type="cellIs" dxfId="223" priority="187" operator="equal">
      <formula>"umgesetzt"</formula>
    </cfRule>
    <cfRule type="cellIs" dxfId="222" priority="188" operator="equal">
      <formula>"in Arbeit"</formula>
    </cfRule>
    <cfRule type="cellIs" dxfId="221" priority="189" operator="equal">
      <formula>"noch nicht begonnen"</formula>
    </cfRule>
  </conditionalFormatting>
  <conditionalFormatting sqref="R9">
    <cfRule type="cellIs" dxfId="220" priority="184" operator="equal">
      <formula>"umgesetzt"</formula>
    </cfRule>
    <cfRule type="cellIs" dxfId="219" priority="185" operator="equal">
      <formula>"in Arbeit"</formula>
    </cfRule>
    <cfRule type="cellIs" dxfId="218" priority="186" operator="equal">
      <formula>"noch nicht begonnen"</formula>
    </cfRule>
  </conditionalFormatting>
  <conditionalFormatting sqref="R10">
    <cfRule type="cellIs" dxfId="217" priority="181" operator="equal">
      <formula>"umgesetzt"</formula>
    </cfRule>
    <cfRule type="cellIs" dxfId="216" priority="182" operator="equal">
      <formula>"in Arbeit"</formula>
    </cfRule>
    <cfRule type="cellIs" dxfId="215" priority="183" operator="equal">
      <formula>"noch nicht begonnen"</formula>
    </cfRule>
  </conditionalFormatting>
  <conditionalFormatting sqref="R11">
    <cfRule type="cellIs" dxfId="214" priority="178" operator="equal">
      <formula>"umgesetzt"</formula>
    </cfRule>
    <cfRule type="cellIs" dxfId="213" priority="179" operator="equal">
      <formula>"in Arbeit"</formula>
    </cfRule>
    <cfRule type="cellIs" dxfId="212" priority="180" operator="equal">
      <formula>"noch nicht begonnen"</formula>
    </cfRule>
  </conditionalFormatting>
  <conditionalFormatting sqref="R12">
    <cfRule type="cellIs" dxfId="211" priority="175" operator="equal">
      <formula>"umgesetzt"</formula>
    </cfRule>
    <cfRule type="cellIs" dxfId="210" priority="176" operator="equal">
      <formula>"in Arbeit"</formula>
    </cfRule>
    <cfRule type="cellIs" dxfId="209" priority="177" operator="equal">
      <formula>"noch nicht begonnen"</formula>
    </cfRule>
  </conditionalFormatting>
  <conditionalFormatting sqref="R13">
    <cfRule type="cellIs" dxfId="208" priority="172" operator="equal">
      <formula>"umgesetzt"</formula>
    </cfRule>
    <cfRule type="cellIs" dxfId="207" priority="173" operator="equal">
      <formula>"in Arbeit"</formula>
    </cfRule>
    <cfRule type="cellIs" dxfId="206" priority="174" operator="equal">
      <formula>"noch nicht begonnen"</formula>
    </cfRule>
  </conditionalFormatting>
  <conditionalFormatting sqref="R15">
    <cfRule type="cellIs" dxfId="205" priority="169" operator="equal">
      <formula>"umgesetzt"</formula>
    </cfRule>
    <cfRule type="cellIs" dxfId="204" priority="170" operator="equal">
      <formula>"in Arbeit"</formula>
    </cfRule>
    <cfRule type="cellIs" dxfId="203" priority="171" operator="equal">
      <formula>"noch nicht begonnen"</formula>
    </cfRule>
  </conditionalFormatting>
  <conditionalFormatting sqref="R16">
    <cfRule type="cellIs" dxfId="202" priority="163" operator="equal">
      <formula>"umgesetzt"</formula>
    </cfRule>
    <cfRule type="cellIs" dxfId="201" priority="164" operator="equal">
      <formula>"in Arbeit"</formula>
    </cfRule>
    <cfRule type="cellIs" dxfId="200" priority="165" operator="equal">
      <formula>"noch nicht begonnen"</formula>
    </cfRule>
  </conditionalFormatting>
  <conditionalFormatting sqref="R17">
    <cfRule type="cellIs" dxfId="199" priority="160" operator="equal">
      <formula>"umgesetzt"</formula>
    </cfRule>
    <cfRule type="cellIs" dxfId="198" priority="161" operator="equal">
      <formula>"in Arbeit"</formula>
    </cfRule>
    <cfRule type="cellIs" dxfId="197" priority="162" operator="equal">
      <formula>"noch nicht begonnen"</formula>
    </cfRule>
  </conditionalFormatting>
  <conditionalFormatting sqref="R18">
    <cfRule type="cellIs" dxfId="196" priority="157" operator="equal">
      <formula>"umgesetzt"</formula>
    </cfRule>
    <cfRule type="cellIs" dxfId="195" priority="158" operator="equal">
      <formula>"in Arbeit"</formula>
    </cfRule>
    <cfRule type="cellIs" dxfId="194" priority="159" operator="equal">
      <formula>"noch nicht begonnen"</formula>
    </cfRule>
  </conditionalFormatting>
  <conditionalFormatting sqref="R20">
    <cfRule type="cellIs" dxfId="193" priority="154" operator="equal">
      <formula>"umgesetzt"</formula>
    </cfRule>
    <cfRule type="cellIs" dxfId="192" priority="155" operator="equal">
      <formula>"in Arbeit"</formula>
    </cfRule>
    <cfRule type="cellIs" dxfId="191" priority="156" operator="equal">
      <formula>"noch nicht begonnen"</formula>
    </cfRule>
  </conditionalFormatting>
  <conditionalFormatting sqref="R21">
    <cfRule type="cellIs" dxfId="190" priority="151" operator="equal">
      <formula>"umgesetzt"</formula>
    </cfRule>
    <cfRule type="cellIs" dxfId="189" priority="152" operator="equal">
      <formula>"in Arbeit"</formula>
    </cfRule>
    <cfRule type="cellIs" dxfId="188" priority="153" operator="equal">
      <formula>"noch nicht begonnen"</formula>
    </cfRule>
  </conditionalFormatting>
  <conditionalFormatting sqref="R22">
    <cfRule type="cellIs" dxfId="187" priority="148" operator="equal">
      <formula>"umgesetzt"</formula>
    </cfRule>
    <cfRule type="cellIs" dxfId="186" priority="149" operator="equal">
      <formula>"in Arbeit"</formula>
    </cfRule>
    <cfRule type="cellIs" dxfId="185" priority="150" operator="equal">
      <formula>"noch nicht begonnen"</formula>
    </cfRule>
  </conditionalFormatting>
  <conditionalFormatting sqref="R23">
    <cfRule type="cellIs" dxfId="184" priority="145" operator="equal">
      <formula>"umgesetzt"</formula>
    </cfRule>
    <cfRule type="cellIs" dxfId="183" priority="146" operator="equal">
      <formula>"in Arbeit"</formula>
    </cfRule>
    <cfRule type="cellIs" dxfId="182" priority="147" operator="equal">
      <formula>"noch nicht begonnen"</formula>
    </cfRule>
  </conditionalFormatting>
  <conditionalFormatting sqref="R24">
    <cfRule type="cellIs" dxfId="181" priority="142" operator="equal">
      <formula>"umgesetzt"</formula>
    </cfRule>
    <cfRule type="cellIs" dxfId="180" priority="143" operator="equal">
      <formula>"in Arbeit"</formula>
    </cfRule>
    <cfRule type="cellIs" dxfId="179" priority="144" operator="equal">
      <formula>"noch nicht begonnen"</formula>
    </cfRule>
  </conditionalFormatting>
  <conditionalFormatting sqref="R26">
    <cfRule type="cellIs" dxfId="178" priority="139" operator="equal">
      <formula>"umgesetzt"</formula>
    </cfRule>
    <cfRule type="cellIs" dxfId="177" priority="140" operator="equal">
      <formula>"in Arbeit"</formula>
    </cfRule>
    <cfRule type="cellIs" dxfId="176" priority="141" operator="equal">
      <formula>"noch nicht begonnen"</formula>
    </cfRule>
  </conditionalFormatting>
  <conditionalFormatting sqref="R27">
    <cfRule type="cellIs" dxfId="175" priority="136" operator="equal">
      <formula>"umgesetzt"</formula>
    </cfRule>
    <cfRule type="cellIs" dxfId="174" priority="137" operator="equal">
      <formula>"in Arbeit"</formula>
    </cfRule>
    <cfRule type="cellIs" dxfId="173" priority="138" operator="equal">
      <formula>"noch nicht begonnen"</formula>
    </cfRule>
  </conditionalFormatting>
  <conditionalFormatting sqref="R28">
    <cfRule type="cellIs" dxfId="172" priority="133" operator="equal">
      <formula>"umgesetzt"</formula>
    </cfRule>
    <cfRule type="cellIs" dxfId="171" priority="134" operator="equal">
      <formula>"in Arbeit"</formula>
    </cfRule>
    <cfRule type="cellIs" dxfId="170" priority="135" operator="equal">
      <formula>"noch nicht begonnen"</formula>
    </cfRule>
  </conditionalFormatting>
  <conditionalFormatting sqref="R29">
    <cfRule type="cellIs" dxfId="169" priority="130" operator="equal">
      <formula>"umgesetzt"</formula>
    </cfRule>
    <cfRule type="cellIs" dxfId="168" priority="131" operator="equal">
      <formula>"in Arbeit"</formula>
    </cfRule>
    <cfRule type="cellIs" dxfId="167" priority="132" operator="equal">
      <formula>"noch nicht begonnen"</formula>
    </cfRule>
  </conditionalFormatting>
  <conditionalFormatting sqref="R31">
    <cfRule type="cellIs" dxfId="166" priority="127" operator="equal">
      <formula>"umgesetzt"</formula>
    </cfRule>
    <cfRule type="cellIs" dxfId="165" priority="128" operator="equal">
      <formula>"in Arbeit"</formula>
    </cfRule>
    <cfRule type="cellIs" dxfId="164" priority="129" operator="equal">
      <formula>"noch nicht begonnen"</formula>
    </cfRule>
  </conditionalFormatting>
  <conditionalFormatting sqref="R32">
    <cfRule type="cellIs" dxfId="163" priority="124" operator="equal">
      <formula>"umgesetzt"</formula>
    </cfRule>
    <cfRule type="cellIs" dxfId="162" priority="125" operator="equal">
      <formula>"in Arbeit"</formula>
    </cfRule>
    <cfRule type="cellIs" dxfId="161" priority="126" operator="equal">
      <formula>"noch nicht begonnen"</formula>
    </cfRule>
  </conditionalFormatting>
  <conditionalFormatting sqref="R33">
    <cfRule type="cellIs" dxfId="160" priority="121" operator="equal">
      <formula>"umgesetzt"</formula>
    </cfRule>
    <cfRule type="cellIs" dxfId="159" priority="122" operator="equal">
      <formula>"in Arbeit"</formula>
    </cfRule>
    <cfRule type="cellIs" dxfId="158" priority="123" operator="equal">
      <formula>"noch nicht begonnen"</formula>
    </cfRule>
  </conditionalFormatting>
  <conditionalFormatting sqref="R34">
    <cfRule type="cellIs" dxfId="157" priority="118" operator="equal">
      <formula>"umgesetzt"</formula>
    </cfRule>
    <cfRule type="cellIs" dxfId="156" priority="119" operator="equal">
      <formula>"in Arbeit"</formula>
    </cfRule>
    <cfRule type="cellIs" dxfId="155" priority="120" operator="equal">
      <formula>"noch nicht begonnen"</formula>
    </cfRule>
  </conditionalFormatting>
  <conditionalFormatting sqref="R36">
    <cfRule type="cellIs" dxfId="154" priority="115" operator="equal">
      <formula>"umgesetzt"</formula>
    </cfRule>
    <cfRule type="cellIs" dxfId="153" priority="116" operator="equal">
      <formula>"in Arbeit"</formula>
    </cfRule>
    <cfRule type="cellIs" dxfId="152" priority="117" operator="equal">
      <formula>"noch nicht begonnen"</formula>
    </cfRule>
  </conditionalFormatting>
  <conditionalFormatting sqref="R37">
    <cfRule type="cellIs" dxfId="151" priority="112" operator="equal">
      <formula>"umgesetzt"</formula>
    </cfRule>
    <cfRule type="cellIs" dxfId="150" priority="113" operator="equal">
      <formula>"in Arbeit"</formula>
    </cfRule>
    <cfRule type="cellIs" dxfId="149" priority="114" operator="equal">
      <formula>"noch nicht begonnen"</formula>
    </cfRule>
  </conditionalFormatting>
  <conditionalFormatting sqref="R38">
    <cfRule type="cellIs" dxfId="148" priority="109" operator="equal">
      <formula>"umgesetzt"</formula>
    </cfRule>
    <cfRule type="cellIs" dxfId="147" priority="110" operator="equal">
      <formula>"in Arbeit"</formula>
    </cfRule>
    <cfRule type="cellIs" dxfId="146" priority="111" operator="equal">
      <formula>"noch nicht begonnen"</formula>
    </cfRule>
  </conditionalFormatting>
  <conditionalFormatting sqref="R39">
    <cfRule type="cellIs" dxfId="145" priority="106" operator="equal">
      <formula>"umgesetzt"</formula>
    </cfRule>
    <cfRule type="cellIs" dxfId="144" priority="107" operator="equal">
      <formula>"in Arbeit"</formula>
    </cfRule>
    <cfRule type="cellIs" dxfId="143" priority="108" operator="equal">
      <formula>"noch nicht begonnen"</formula>
    </cfRule>
  </conditionalFormatting>
  <conditionalFormatting sqref="R41">
    <cfRule type="cellIs" dxfId="142" priority="103" operator="equal">
      <formula>"umgesetzt"</formula>
    </cfRule>
    <cfRule type="cellIs" dxfId="141" priority="104" operator="equal">
      <formula>"in Arbeit"</formula>
    </cfRule>
    <cfRule type="cellIs" dxfId="140" priority="105" operator="equal">
      <formula>"noch nicht begonnen"</formula>
    </cfRule>
  </conditionalFormatting>
  <conditionalFormatting sqref="R42">
    <cfRule type="cellIs" dxfId="139" priority="100" operator="equal">
      <formula>"umgesetzt"</formula>
    </cfRule>
    <cfRule type="cellIs" dxfId="138" priority="101" operator="equal">
      <formula>"in Arbeit"</formula>
    </cfRule>
    <cfRule type="cellIs" dxfId="137" priority="102" operator="equal">
      <formula>"noch nicht begonnen"</formula>
    </cfRule>
  </conditionalFormatting>
  <conditionalFormatting sqref="R43">
    <cfRule type="cellIs" dxfId="136" priority="97" operator="equal">
      <formula>"umgesetzt"</formula>
    </cfRule>
    <cfRule type="cellIs" dxfId="135" priority="98" operator="equal">
      <formula>"in Arbeit"</formula>
    </cfRule>
    <cfRule type="cellIs" dxfId="134" priority="99" operator="equal">
      <formula>"noch nicht begonnen"</formula>
    </cfRule>
  </conditionalFormatting>
  <conditionalFormatting sqref="R44">
    <cfRule type="cellIs" dxfId="133" priority="94" operator="equal">
      <formula>"umgesetzt"</formula>
    </cfRule>
    <cfRule type="cellIs" dxfId="132" priority="95" operator="equal">
      <formula>"in Arbeit"</formula>
    </cfRule>
    <cfRule type="cellIs" dxfId="131" priority="96" operator="equal">
      <formula>"noch nicht begonnen"</formula>
    </cfRule>
  </conditionalFormatting>
  <conditionalFormatting sqref="R46">
    <cfRule type="cellIs" dxfId="130" priority="91" operator="equal">
      <formula>"umgesetzt"</formula>
    </cfRule>
    <cfRule type="cellIs" dxfId="129" priority="92" operator="equal">
      <formula>"in Arbeit"</formula>
    </cfRule>
    <cfRule type="cellIs" dxfId="128" priority="93" operator="equal">
      <formula>"noch nicht begonnen"</formula>
    </cfRule>
  </conditionalFormatting>
  <conditionalFormatting sqref="R47">
    <cfRule type="cellIs" dxfId="127" priority="88" operator="equal">
      <formula>"umgesetzt"</formula>
    </cfRule>
    <cfRule type="cellIs" dxfId="126" priority="89" operator="equal">
      <formula>"in Arbeit"</formula>
    </cfRule>
    <cfRule type="cellIs" dxfId="125" priority="90" operator="equal">
      <formula>"noch nicht begonnen"</formula>
    </cfRule>
  </conditionalFormatting>
  <conditionalFormatting sqref="R48">
    <cfRule type="cellIs" dxfId="124" priority="85" operator="equal">
      <formula>"umgesetzt"</formula>
    </cfRule>
    <cfRule type="cellIs" dxfId="123" priority="86" operator="equal">
      <formula>"in Arbeit"</formula>
    </cfRule>
    <cfRule type="cellIs" dxfId="122" priority="87" operator="equal">
      <formula>"noch nicht begonnen"</formula>
    </cfRule>
  </conditionalFormatting>
  <conditionalFormatting sqref="R49">
    <cfRule type="cellIs" dxfId="121" priority="82" operator="equal">
      <formula>"umgesetzt"</formula>
    </cfRule>
    <cfRule type="cellIs" dxfId="120" priority="83" operator="equal">
      <formula>"in Arbeit"</formula>
    </cfRule>
    <cfRule type="cellIs" dxfId="119" priority="84" operator="equal">
      <formula>"noch nicht begonnen"</formula>
    </cfRule>
  </conditionalFormatting>
  <conditionalFormatting sqref="R51">
    <cfRule type="cellIs" dxfId="118" priority="79" operator="equal">
      <formula>"umgesetzt"</formula>
    </cfRule>
    <cfRule type="cellIs" dxfId="117" priority="80" operator="equal">
      <formula>"in Arbeit"</formula>
    </cfRule>
    <cfRule type="cellIs" dxfId="116" priority="81" operator="equal">
      <formula>"noch nicht begonnen"</formula>
    </cfRule>
  </conditionalFormatting>
  <conditionalFormatting sqref="R52">
    <cfRule type="cellIs" dxfId="115" priority="76" operator="equal">
      <formula>"umgesetzt"</formula>
    </cfRule>
    <cfRule type="cellIs" dxfId="114" priority="77" operator="equal">
      <formula>"in Arbeit"</formula>
    </cfRule>
    <cfRule type="cellIs" dxfId="113" priority="78" operator="equal">
      <formula>"noch nicht begonnen"</formula>
    </cfRule>
  </conditionalFormatting>
  <conditionalFormatting sqref="R53">
    <cfRule type="cellIs" dxfId="112" priority="73" operator="equal">
      <formula>"umgesetzt"</formula>
    </cfRule>
    <cfRule type="cellIs" dxfId="111" priority="74" operator="equal">
      <formula>"in Arbeit"</formula>
    </cfRule>
    <cfRule type="cellIs" dxfId="110" priority="75" operator="equal">
      <formula>"noch nicht begonnen"</formula>
    </cfRule>
  </conditionalFormatting>
  <conditionalFormatting sqref="R54">
    <cfRule type="cellIs" dxfId="109" priority="70" operator="equal">
      <formula>"umgesetzt"</formula>
    </cfRule>
    <cfRule type="cellIs" dxfId="108" priority="71" operator="equal">
      <formula>"in Arbeit"</formula>
    </cfRule>
    <cfRule type="cellIs" dxfId="107" priority="72" operator="equal">
      <formula>"noch nicht begonnen"</formula>
    </cfRule>
  </conditionalFormatting>
  <conditionalFormatting sqref="R56">
    <cfRule type="cellIs" dxfId="106" priority="67" operator="equal">
      <formula>"umgesetzt"</formula>
    </cfRule>
    <cfRule type="cellIs" dxfId="105" priority="68" operator="equal">
      <formula>"in Arbeit"</formula>
    </cfRule>
    <cfRule type="cellIs" dxfId="104" priority="69" operator="equal">
      <formula>"noch nicht begonnen"</formula>
    </cfRule>
  </conditionalFormatting>
  <conditionalFormatting sqref="R57">
    <cfRule type="cellIs" dxfId="103" priority="64" operator="equal">
      <formula>"umgesetzt"</formula>
    </cfRule>
    <cfRule type="cellIs" dxfId="102" priority="65" operator="equal">
      <formula>"in Arbeit"</formula>
    </cfRule>
    <cfRule type="cellIs" dxfId="101" priority="66" operator="equal">
      <formula>"noch nicht begonnen"</formula>
    </cfRule>
  </conditionalFormatting>
  <conditionalFormatting sqref="R58">
    <cfRule type="cellIs" dxfId="100" priority="61" operator="equal">
      <formula>"umgesetzt"</formula>
    </cfRule>
    <cfRule type="cellIs" dxfId="99" priority="62" operator="equal">
      <formula>"in Arbeit"</formula>
    </cfRule>
    <cfRule type="cellIs" dxfId="98" priority="63" operator="equal">
      <formula>"noch nicht begonnen"</formula>
    </cfRule>
  </conditionalFormatting>
  <conditionalFormatting sqref="R59">
    <cfRule type="cellIs" dxfId="97" priority="58" operator="equal">
      <formula>"umgesetzt"</formula>
    </cfRule>
    <cfRule type="cellIs" dxfId="96" priority="59" operator="equal">
      <formula>"in Arbeit"</formula>
    </cfRule>
    <cfRule type="cellIs" dxfId="95" priority="60" operator="equal">
      <formula>"noch nicht begonnen"</formula>
    </cfRule>
  </conditionalFormatting>
  <conditionalFormatting sqref="R61">
    <cfRule type="cellIs" dxfId="94" priority="55" operator="equal">
      <formula>"umgesetzt"</formula>
    </cfRule>
    <cfRule type="cellIs" dxfId="93" priority="56" operator="equal">
      <formula>"in Arbeit"</formula>
    </cfRule>
    <cfRule type="cellIs" dxfId="92" priority="57" operator="equal">
      <formula>"noch nicht begonnen"</formula>
    </cfRule>
  </conditionalFormatting>
  <conditionalFormatting sqref="R62">
    <cfRule type="cellIs" dxfId="91" priority="52" operator="equal">
      <formula>"umgesetzt"</formula>
    </cfRule>
    <cfRule type="cellIs" dxfId="90" priority="53" operator="equal">
      <formula>"in Arbeit"</formula>
    </cfRule>
    <cfRule type="cellIs" dxfId="89" priority="54" operator="equal">
      <formula>"noch nicht begonnen"</formula>
    </cfRule>
  </conditionalFormatting>
  <conditionalFormatting sqref="R63">
    <cfRule type="cellIs" dxfId="88" priority="49" operator="equal">
      <formula>"umgesetzt"</formula>
    </cfRule>
    <cfRule type="cellIs" dxfId="87" priority="50" operator="equal">
      <formula>"in Arbeit"</formula>
    </cfRule>
    <cfRule type="cellIs" dxfId="86" priority="51" operator="equal">
      <formula>"noch nicht begonnen"</formula>
    </cfRule>
  </conditionalFormatting>
  <conditionalFormatting sqref="R64">
    <cfRule type="cellIs" dxfId="85" priority="46" operator="equal">
      <formula>"umgesetzt"</formula>
    </cfRule>
    <cfRule type="cellIs" dxfId="84" priority="47" operator="equal">
      <formula>"in Arbeit"</formula>
    </cfRule>
    <cfRule type="cellIs" dxfId="83" priority="48" operator="equal">
      <formula>"noch nicht begonnen"</formula>
    </cfRule>
  </conditionalFormatting>
  <conditionalFormatting sqref="R66">
    <cfRule type="cellIs" dxfId="82" priority="43" operator="equal">
      <formula>"umgesetzt"</formula>
    </cfRule>
    <cfRule type="cellIs" dxfId="81" priority="44" operator="equal">
      <formula>"in Arbeit"</formula>
    </cfRule>
    <cfRule type="cellIs" dxfId="80" priority="45" operator="equal">
      <formula>"noch nicht begonnen"</formula>
    </cfRule>
  </conditionalFormatting>
  <conditionalFormatting sqref="R67">
    <cfRule type="cellIs" dxfId="79" priority="40" operator="equal">
      <formula>"umgesetzt"</formula>
    </cfRule>
    <cfRule type="cellIs" dxfId="78" priority="41" operator="equal">
      <formula>"in Arbeit"</formula>
    </cfRule>
    <cfRule type="cellIs" dxfId="77" priority="42" operator="equal">
      <formula>"noch nicht begonnen"</formula>
    </cfRule>
  </conditionalFormatting>
  <conditionalFormatting sqref="R68">
    <cfRule type="cellIs" dxfId="76" priority="37" operator="equal">
      <formula>"umgesetzt"</formula>
    </cfRule>
    <cfRule type="cellIs" dxfId="75" priority="38" operator="equal">
      <formula>"in Arbeit"</formula>
    </cfRule>
    <cfRule type="cellIs" dxfId="74" priority="39" operator="equal">
      <formula>"noch nicht begonnen"</formula>
    </cfRule>
  </conditionalFormatting>
  <conditionalFormatting sqref="R69">
    <cfRule type="cellIs" dxfId="73" priority="34" operator="equal">
      <formula>"umgesetzt"</formula>
    </cfRule>
    <cfRule type="cellIs" dxfId="72" priority="35" operator="equal">
      <formula>"in Arbeit"</formula>
    </cfRule>
    <cfRule type="cellIs" dxfId="71" priority="36" operator="equal">
      <formula>"noch nicht begonnen"</formula>
    </cfRule>
  </conditionalFormatting>
  <conditionalFormatting sqref="R71">
    <cfRule type="cellIs" dxfId="70" priority="31" operator="equal">
      <formula>"umgesetzt"</formula>
    </cfRule>
    <cfRule type="cellIs" dxfId="69" priority="32" operator="equal">
      <formula>"in Arbeit"</formula>
    </cfRule>
    <cfRule type="cellIs" dxfId="68" priority="33" operator="equal">
      <formula>"noch nicht begonnen"</formula>
    </cfRule>
  </conditionalFormatting>
  <conditionalFormatting sqref="R72">
    <cfRule type="cellIs" dxfId="67" priority="28" operator="equal">
      <formula>"umgesetzt"</formula>
    </cfRule>
    <cfRule type="cellIs" dxfId="66" priority="29" operator="equal">
      <formula>"in Arbeit"</formula>
    </cfRule>
    <cfRule type="cellIs" dxfId="65" priority="30" operator="equal">
      <formula>"noch nicht begonnen"</formula>
    </cfRule>
  </conditionalFormatting>
  <conditionalFormatting sqref="R73">
    <cfRule type="cellIs" dxfId="64" priority="25" operator="equal">
      <formula>"umgesetzt"</formula>
    </cfRule>
    <cfRule type="cellIs" dxfId="63" priority="26" operator="equal">
      <formula>"in Arbeit"</formula>
    </cfRule>
    <cfRule type="cellIs" dxfId="62" priority="27" operator="equal">
      <formula>"noch nicht begonnen"</formula>
    </cfRule>
  </conditionalFormatting>
  <conditionalFormatting sqref="R74">
    <cfRule type="cellIs" dxfId="61" priority="22" operator="equal">
      <formula>"umgesetzt"</formula>
    </cfRule>
    <cfRule type="cellIs" dxfId="60" priority="23" operator="equal">
      <formula>"in Arbeit"</formula>
    </cfRule>
    <cfRule type="cellIs" dxfId="59" priority="24" operator="equal">
      <formula>"noch nicht begonnen"</formula>
    </cfRule>
  </conditionalFormatting>
  <conditionalFormatting sqref="R75">
    <cfRule type="cellIs" dxfId="58" priority="19" operator="equal">
      <formula>"umgesetzt"</formula>
    </cfRule>
    <cfRule type="cellIs" dxfId="57" priority="20" operator="equal">
      <formula>"in Arbeit"</formula>
    </cfRule>
    <cfRule type="cellIs" dxfId="56" priority="21" operator="equal">
      <formula>"noch nicht begonnen"</formula>
    </cfRule>
  </conditionalFormatting>
  <conditionalFormatting sqref="R76">
    <cfRule type="cellIs" dxfId="55" priority="16" operator="equal">
      <formula>"umgesetzt"</formula>
    </cfRule>
    <cfRule type="cellIs" dxfId="54" priority="17" operator="equal">
      <formula>"in Arbeit"</formula>
    </cfRule>
    <cfRule type="cellIs" dxfId="53" priority="18" operator="equal">
      <formula>"noch nicht begonnen"</formula>
    </cfRule>
  </conditionalFormatting>
  <conditionalFormatting sqref="R77">
    <cfRule type="cellIs" dxfId="52" priority="13" operator="equal">
      <formula>"umgesetzt"</formula>
    </cfRule>
    <cfRule type="cellIs" dxfId="51" priority="14" operator="equal">
      <formula>"in Arbeit"</formula>
    </cfRule>
    <cfRule type="cellIs" dxfId="50" priority="15" operator="equal">
      <formula>"noch nicht begonnen"</formula>
    </cfRule>
  </conditionalFormatting>
  <conditionalFormatting sqref="R78">
    <cfRule type="cellIs" dxfId="49" priority="10" operator="equal">
      <formula>"umgesetzt"</formula>
    </cfRule>
    <cfRule type="cellIs" dxfId="48" priority="11" operator="equal">
      <formula>"in Arbeit"</formula>
    </cfRule>
    <cfRule type="cellIs" dxfId="47" priority="12" operator="equal">
      <formula>"noch nicht begonnen"</formula>
    </cfRule>
  </conditionalFormatting>
  <conditionalFormatting sqref="R79:R112">
    <cfRule type="cellIs" dxfId="46" priority="7" operator="equal">
      <formula>"umgesetzt"</formula>
    </cfRule>
    <cfRule type="cellIs" dxfId="45" priority="8" operator="equal">
      <formula>"in Arbeit"</formula>
    </cfRule>
    <cfRule type="cellIs" dxfId="44" priority="9" operator="equal">
      <formula>"noch nicht begonnen"</formula>
    </cfRule>
  </conditionalFormatting>
  <conditionalFormatting sqref="R113">
    <cfRule type="cellIs" dxfId="43" priority="4" operator="equal">
      <formula>"umgesetzt"</formula>
    </cfRule>
    <cfRule type="cellIs" dxfId="42" priority="5" operator="equal">
      <formula>"in Arbeit"</formula>
    </cfRule>
    <cfRule type="cellIs" dxfId="41" priority="6" operator="equal">
      <formula>"noch nicht begonnen"</formula>
    </cfRule>
  </conditionalFormatting>
  <conditionalFormatting sqref="R114">
    <cfRule type="cellIs" dxfId="40" priority="1" operator="equal">
      <formula>"umgesetzt"</formula>
    </cfRule>
    <cfRule type="cellIs" dxfId="39" priority="2" operator="equal">
      <formula>"in Arbeit"</formula>
    </cfRule>
    <cfRule type="cellIs" dxfId="38" priority="3" operator="equal">
      <formula>"noch nicht begonnen"</formula>
    </cfRule>
  </conditionalFormatting>
  <dataValidations count="2">
    <dataValidation type="list" allowBlank="1" showInputMessage="1" showErrorMessage="1" sqref="R61:R64 R66:R69 R26:R29 R31:R34 R36:R39 R41:R44 R46:R49 R51:R54 R56:R59 R3:R13 R20:R24 R15:R18 R71:R114">
      <formula1>"Auswahl,noch nicht begonnen,in Arbeit,umgesetzt"</formula1>
    </dataValidation>
    <dataValidation type="list" allowBlank="1" showInputMessage="1" showErrorMessage="1" sqref="H71:H114 M71:M114 O71:O114 M31:M34 F31:F34 H36:H39 F71:F114 F36:F39 O36:O39 M36:M39 O31:O34 M41:M44 O41:O44 H41:H44 H46:H49 F41:F44 F46:F49 M46:M49 O46:O49 M51:M54 H51:H54 H56:H59 F51:F54 O56:O59 F56:F59 F61:F64 O51:O54 H66:H69 O61:O64 M61:M64 M56:M59 O66:O69 F66:F69 M66:M69 H61:H64 H31:H34 F3:F13 O3:O13 M3:M13 H3:H13 M26:M29 O26:O29 H26:H29 F26:F29 F20:F24 M20:M24 O20:O24 H20:H24 M15:M18 F15:F18 H15:H18 O15:O18">
      <formula1>Höhe</formula1>
    </dataValidation>
  </dataValidations>
  <pageMargins left="0.7" right="0.7" top="0.78740157499999996" bottom="0.78740157499999996" header="0.3" footer="0.3"/>
  <pageSetup paperSize="9" scale="32"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9"/>
  <sheetViews>
    <sheetView showGridLines="0" zoomScale="90" zoomScaleNormal="90" workbookViewId="0">
      <selection activeCell="B2" sqref="B2:K4"/>
    </sheetView>
  </sheetViews>
  <sheetFormatPr baseColWidth="10" defaultRowHeight="14.5" x14ac:dyDescent="0.35"/>
  <cols>
    <col min="1" max="1" width="2.81640625" customWidth="1"/>
    <col min="2" max="2" width="26.453125" customWidth="1"/>
    <col min="3" max="3" width="7.1796875" customWidth="1"/>
    <col min="4" max="4" width="6.81640625" customWidth="1"/>
    <col min="5" max="5" width="5" customWidth="1"/>
    <col min="6" max="9" width="11.54296875" customWidth="1"/>
    <col min="11" max="11" width="6.81640625" customWidth="1"/>
    <col min="12" max="12" width="5" customWidth="1"/>
  </cols>
  <sheetData>
    <row r="1" spans="2:11" x14ac:dyDescent="0.35">
      <c r="J1" s="27"/>
    </row>
    <row r="2" spans="2:11" ht="14.5" customHeight="1" x14ac:dyDescent="0.35">
      <c r="B2" s="115" t="s">
        <v>93</v>
      </c>
      <c r="C2" s="115"/>
      <c r="D2" s="115"/>
      <c r="E2" s="115"/>
      <c r="F2" s="115"/>
      <c r="G2" s="115"/>
      <c r="H2" s="115"/>
      <c r="I2" s="115"/>
      <c r="J2" s="115"/>
      <c r="K2" s="115"/>
    </row>
    <row r="3" spans="2:11" ht="14.5" customHeight="1" x14ac:dyDescent="0.35">
      <c r="B3" s="115"/>
      <c r="C3" s="115"/>
      <c r="D3" s="115"/>
      <c r="E3" s="115"/>
      <c r="F3" s="115"/>
      <c r="G3" s="115"/>
      <c r="H3" s="115"/>
      <c r="I3" s="115"/>
      <c r="J3" s="115"/>
      <c r="K3" s="115"/>
    </row>
    <row r="4" spans="2:11" ht="15" customHeight="1" x14ac:dyDescent="0.35">
      <c r="B4" s="115"/>
      <c r="C4" s="115"/>
      <c r="D4" s="115"/>
      <c r="E4" s="115"/>
      <c r="F4" s="115"/>
      <c r="G4" s="115"/>
      <c r="H4" s="115"/>
      <c r="I4" s="115"/>
      <c r="J4" s="115"/>
      <c r="K4" s="115"/>
    </row>
    <row r="5" spans="2:11" x14ac:dyDescent="0.35">
      <c r="J5" s="27"/>
    </row>
    <row r="7" spans="2:11" x14ac:dyDescent="0.35">
      <c r="B7" s="26" t="s">
        <v>12</v>
      </c>
      <c r="C7" s="21" t="s">
        <v>19</v>
      </c>
      <c r="D7" s="5"/>
      <c r="E7" s="19"/>
      <c r="F7" s="19"/>
    </row>
    <row r="8" spans="2:11" x14ac:dyDescent="0.35">
      <c r="B8" s="1" t="s">
        <v>11</v>
      </c>
      <c r="C8" s="21">
        <v>0</v>
      </c>
      <c r="D8" s="5"/>
      <c r="E8" s="4"/>
      <c r="F8" s="19"/>
    </row>
    <row r="9" spans="2:11" x14ac:dyDescent="0.35">
      <c r="B9" s="1" t="s">
        <v>53</v>
      </c>
      <c r="C9" s="21">
        <v>0</v>
      </c>
      <c r="D9" s="5"/>
      <c r="E9" s="4"/>
      <c r="F9" s="19"/>
    </row>
    <row r="10" spans="2:11" x14ac:dyDescent="0.35">
      <c r="B10" s="1" t="s">
        <v>15</v>
      </c>
      <c r="C10" s="21">
        <v>1</v>
      </c>
      <c r="D10" s="4"/>
      <c r="E10" s="20"/>
      <c r="F10" s="4"/>
    </row>
    <row r="11" spans="2:11" x14ac:dyDescent="0.35">
      <c r="B11" s="1" t="s">
        <v>13</v>
      </c>
      <c r="C11" s="21">
        <v>2</v>
      </c>
      <c r="D11" s="4"/>
      <c r="E11" s="4"/>
      <c r="F11" s="4"/>
    </row>
    <row r="12" spans="2:11" x14ac:dyDescent="0.35">
      <c r="B12" s="1" t="s">
        <v>14</v>
      </c>
      <c r="C12" s="21">
        <v>3</v>
      </c>
      <c r="D12" s="4"/>
      <c r="E12" s="4"/>
      <c r="F12" s="4"/>
    </row>
    <row r="13" spans="2:11" x14ac:dyDescent="0.35">
      <c r="B13" s="1" t="s">
        <v>16</v>
      </c>
      <c r="C13" s="21">
        <v>4</v>
      </c>
      <c r="D13" s="4"/>
      <c r="E13" s="4"/>
      <c r="F13" s="4"/>
    </row>
    <row r="14" spans="2:11" x14ac:dyDescent="0.35">
      <c r="C14" s="22"/>
      <c r="D14" s="5"/>
      <c r="E14" s="5"/>
      <c r="F14" s="5"/>
    </row>
    <row r="15" spans="2:11" x14ac:dyDescent="0.35">
      <c r="B15" s="26" t="s">
        <v>17</v>
      </c>
      <c r="C15" s="21" t="s">
        <v>19</v>
      </c>
      <c r="E15" s="148" t="s">
        <v>140</v>
      </c>
      <c r="F15" s="148"/>
      <c r="G15" s="148"/>
      <c r="H15" s="148"/>
      <c r="I15" s="148"/>
    </row>
    <row r="16" spans="2:11" x14ac:dyDescent="0.35">
      <c r="B16" s="1" t="s">
        <v>11</v>
      </c>
      <c r="C16" s="21">
        <v>0</v>
      </c>
    </row>
    <row r="17" spans="2:16" x14ac:dyDescent="0.35">
      <c r="B17" s="1" t="s">
        <v>53</v>
      </c>
      <c r="C17" s="21">
        <v>0</v>
      </c>
      <c r="E17" s="153" t="s">
        <v>141</v>
      </c>
      <c r="F17" s="153"/>
      <c r="G17" s="153"/>
      <c r="H17" s="153"/>
      <c r="I17" s="153"/>
    </row>
    <row r="18" spans="2:16" x14ac:dyDescent="0.35">
      <c r="B18" s="1" t="s">
        <v>15</v>
      </c>
      <c r="C18" s="21">
        <v>1</v>
      </c>
      <c r="E18" s="150" t="s">
        <v>22</v>
      </c>
      <c r="F18" s="151"/>
      <c r="G18" s="151"/>
      <c r="H18" s="151"/>
      <c r="I18" s="152"/>
    </row>
    <row r="19" spans="2:16" x14ac:dyDescent="0.35">
      <c r="B19" s="1" t="s">
        <v>13</v>
      </c>
      <c r="C19" s="21">
        <v>2</v>
      </c>
      <c r="E19" s="147" t="s">
        <v>23</v>
      </c>
      <c r="F19" s="147"/>
      <c r="G19" s="147"/>
      <c r="H19" s="147"/>
      <c r="I19" s="147"/>
    </row>
    <row r="20" spans="2:16" x14ac:dyDescent="0.35">
      <c r="B20" s="1" t="s">
        <v>14</v>
      </c>
      <c r="C20" s="21">
        <v>3</v>
      </c>
      <c r="E20" s="147" t="s">
        <v>24</v>
      </c>
      <c r="F20" s="147"/>
      <c r="G20" s="147"/>
      <c r="H20" s="147"/>
      <c r="I20" s="147"/>
    </row>
    <row r="21" spans="2:16" x14ac:dyDescent="0.35">
      <c r="B21" s="1" t="s">
        <v>16</v>
      </c>
      <c r="C21" s="21">
        <v>4</v>
      </c>
      <c r="E21" s="147" t="s">
        <v>21</v>
      </c>
      <c r="F21" s="147"/>
      <c r="G21" s="147"/>
      <c r="H21" s="147"/>
      <c r="I21" s="147"/>
    </row>
    <row r="24" spans="2:16" ht="58" customHeight="1" x14ac:dyDescent="0.35">
      <c r="D24" s="149" t="s">
        <v>17</v>
      </c>
      <c r="E24" s="24" t="s">
        <v>144</v>
      </c>
      <c r="F24" s="6">
        <v>4</v>
      </c>
      <c r="G24" s="7">
        <v>8</v>
      </c>
      <c r="H24" s="8">
        <v>12</v>
      </c>
      <c r="I24" s="9">
        <v>16</v>
      </c>
      <c r="K24" s="149" t="s">
        <v>17</v>
      </c>
      <c r="L24" s="24" t="s">
        <v>144</v>
      </c>
      <c r="M24" s="36"/>
      <c r="N24" s="37" t="s">
        <v>98</v>
      </c>
      <c r="O24" s="8"/>
      <c r="P24" s="9"/>
    </row>
    <row r="25" spans="2:16" ht="58" customHeight="1" x14ac:dyDescent="0.35">
      <c r="D25" s="149"/>
      <c r="E25" s="24" t="s">
        <v>145</v>
      </c>
      <c r="F25" s="10">
        <v>3</v>
      </c>
      <c r="G25" s="11">
        <v>6</v>
      </c>
      <c r="H25" s="7">
        <v>9</v>
      </c>
      <c r="I25" s="12">
        <v>12</v>
      </c>
      <c r="K25" s="149"/>
      <c r="L25" s="24" t="s">
        <v>145</v>
      </c>
      <c r="M25" s="39" t="s">
        <v>155</v>
      </c>
      <c r="N25" s="38" t="s">
        <v>153</v>
      </c>
      <c r="O25" s="37" t="s">
        <v>4</v>
      </c>
      <c r="P25" s="12"/>
    </row>
    <row r="26" spans="2:16" ht="58" customHeight="1" x14ac:dyDescent="0.35">
      <c r="D26" s="149"/>
      <c r="E26" s="24" t="s">
        <v>146</v>
      </c>
      <c r="F26" s="13">
        <v>2</v>
      </c>
      <c r="G26" s="14">
        <v>4</v>
      </c>
      <c r="H26" s="11">
        <v>6</v>
      </c>
      <c r="I26" s="7">
        <v>8</v>
      </c>
      <c r="K26" s="149"/>
      <c r="L26" s="24" t="s">
        <v>146</v>
      </c>
      <c r="M26" s="34"/>
      <c r="N26" s="40" t="s">
        <v>154</v>
      </c>
      <c r="O26" s="38" t="s">
        <v>8</v>
      </c>
      <c r="P26" s="37" t="s">
        <v>92</v>
      </c>
    </row>
    <row r="27" spans="2:16" ht="58" customHeight="1" thickBot="1" x14ac:dyDescent="0.4">
      <c r="D27" s="149"/>
      <c r="E27" s="24" t="s">
        <v>147</v>
      </c>
      <c r="F27" s="15">
        <v>1</v>
      </c>
      <c r="G27" s="16">
        <v>2</v>
      </c>
      <c r="H27" s="17">
        <v>3</v>
      </c>
      <c r="I27" s="18">
        <v>4</v>
      </c>
      <c r="K27" s="149"/>
      <c r="L27" s="24" t="s">
        <v>147</v>
      </c>
      <c r="M27" s="35"/>
      <c r="N27" s="42" t="s">
        <v>152</v>
      </c>
      <c r="O27" s="41" t="s">
        <v>151</v>
      </c>
      <c r="P27" s="18"/>
    </row>
    <row r="28" spans="2:16" ht="25.5" customHeight="1" x14ac:dyDescent="0.35">
      <c r="F28" s="23" t="s">
        <v>147</v>
      </c>
      <c r="G28" s="23" t="s">
        <v>146</v>
      </c>
      <c r="H28" s="23" t="s">
        <v>145</v>
      </c>
      <c r="I28" s="23" t="s">
        <v>144</v>
      </c>
      <c r="M28" s="23" t="s">
        <v>147</v>
      </c>
      <c r="N28" s="23" t="s">
        <v>146</v>
      </c>
      <c r="O28" s="23" t="s">
        <v>145</v>
      </c>
      <c r="P28" s="23" t="s">
        <v>144</v>
      </c>
    </row>
    <row r="29" spans="2:16" ht="31" customHeight="1" x14ac:dyDescent="0.35">
      <c r="F29" s="146" t="s">
        <v>12</v>
      </c>
      <c r="G29" s="146"/>
      <c r="H29" s="146"/>
      <c r="I29" s="146"/>
      <c r="M29" s="146" t="s">
        <v>12</v>
      </c>
      <c r="N29" s="146"/>
      <c r="O29" s="146"/>
      <c r="P29" s="146"/>
    </row>
  </sheetData>
  <mergeCells count="11">
    <mergeCell ref="M29:P29"/>
    <mergeCell ref="B2:K4"/>
    <mergeCell ref="E21:I21"/>
    <mergeCell ref="E15:I15"/>
    <mergeCell ref="D24:D27"/>
    <mergeCell ref="F29:I29"/>
    <mergeCell ref="E18:I18"/>
    <mergeCell ref="E19:I19"/>
    <mergeCell ref="E20:I20"/>
    <mergeCell ref="E17:I17"/>
    <mergeCell ref="K24:K27"/>
  </mergeCells>
  <conditionalFormatting sqref="B8:B13">
    <cfRule type="cellIs" dxfId="37" priority="55" operator="equal">
      <formula>"sehr hoch"</formula>
    </cfRule>
    <cfRule type="cellIs" dxfId="36" priority="56" operator="equal">
      <formula>"hoch"</formula>
    </cfRule>
    <cfRule type="cellIs" dxfId="35" priority="57" operator="equal">
      <formula>"mittel"</formula>
    </cfRule>
    <cfRule type="cellIs" dxfId="34" priority="58" operator="equal">
      <formula>"gering"</formula>
    </cfRule>
    <cfRule type="cellIs" dxfId="33" priority="59" operator="equal">
      <formula>$B$8</formula>
    </cfRule>
  </conditionalFormatting>
  <conditionalFormatting sqref="F24:I27">
    <cfRule type="cellIs" dxfId="32" priority="30" operator="between">
      <formula>1</formula>
      <formula>3</formula>
    </cfRule>
    <cfRule type="cellIs" dxfId="31" priority="31" operator="between">
      <formula>4</formula>
      <formula>6</formula>
    </cfRule>
    <cfRule type="cellIs" dxfId="30" priority="32" operator="between">
      <formula>8</formula>
      <formula>9</formula>
    </cfRule>
    <cfRule type="cellIs" dxfId="29" priority="33" operator="between">
      <formula>12</formula>
      <formula>16</formula>
    </cfRule>
  </conditionalFormatting>
  <conditionalFormatting sqref="B17">
    <cfRule type="cellIs" dxfId="28" priority="25" operator="equal">
      <formula>"sehr hoch"</formula>
    </cfRule>
    <cfRule type="cellIs" dxfId="27" priority="26" operator="equal">
      <formula>"hoch"</formula>
    </cfRule>
    <cfRule type="cellIs" dxfId="26" priority="27" operator="equal">
      <formula>"mittel"</formula>
    </cfRule>
    <cfRule type="cellIs" dxfId="25" priority="28" operator="equal">
      <formula>"gering"</formula>
    </cfRule>
    <cfRule type="cellIs" dxfId="24" priority="29" operator="equal">
      <formula>$B$8</formula>
    </cfRule>
  </conditionalFormatting>
  <conditionalFormatting sqref="B18">
    <cfRule type="cellIs" dxfId="23" priority="20" operator="equal">
      <formula>"sehr hoch"</formula>
    </cfRule>
    <cfRule type="cellIs" dxfId="22" priority="21" operator="equal">
      <formula>"hoch"</formula>
    </cfRule>
    <cfRule type="cellIs" dxfId="21" priority="22" operator="equal">
      <formula>"mittel"</formula>
    </cfRule>
    <cfRule type="cellIs" dxfId="20" priority="23" operator="equal">
      <formula>"gering"</formula>
    </cfRule>
    <cfRule type="cellIs" dxfId="19" priority="24" operator="equal">
      <formula>$B$8</formula>
    </cfRule>
  </conditionalFormatting>
  <conditionalFormatting sqref="B19">
    <cfRule type="cellIs" dxfId="18" priority="15" operator="equal">
      <formula>"sehr hoch"</formula>
    </cfRule>
    <cfRule type="cellIs" dxfId="17" priority="16" operator="equal">
      <formula>"hoch"</formula>
    </cfRule>
    <cfRule type="cellIs" dxfId="16" priority="17" operator="equal">
      <formula>"mittel"</formula>
    </cfRule>
    <cfRule type="cellIs" dxfId="15" priority="18" operator="equal">
      <formula>"gering"</formula>
    </cfRule>
    <cfRule type="cellIs" dxfId="14" priority="19" operator="equal">
      <formula>$B$8</formula>
    </cfRule>
  </conditionalFormatting>
  <conditionalFormatting sqref="B20">
    <cfRule type="cellIs" dxfId="13" priority="10" operator="equal">
      <formula>"sehr hoch"</formula>
    </cfRule>
    <cfRule type="cellIs" dxfId="12" priority="11" operator="equal">
      <formula>"hoch"</formula>
    </cfRule>
    <cfRule type="cellIs" dxfId="11" priority="12" operator="equal">
      <formula>"mittel"</formula>
    </cfRule>
    <cfRule type="cellIs" dxfId="10" priority="13" operator="equal">
      <formula>"gering"</formula>
    </cfRule>
    <cfRule type="cellIs" dxfId="9" priority="14" operator="equal">
      <formula>$B$8</formula>
    </cfRule>
  </conditionalFormatting>
  <conditionalFormatting sqref="B21">
    <cfRule type="cellIs" dxfId="8" priority="5" operator="equal">
      <formula>"sehr hoch"</formula>
    </cfRule>
    <cfRule type="cellIs" dxfId="7" priority="6" operator="equal">
      <formula>"hoch"</formula>
    </cfRule>
    <cfRule type="cellIs" dxfId="6" priority="7" operator="equal">
      <formula>"mittel"</formula>
    </cfRule>
    <cfRule type="cellIs" dxfId="5" priority="8" operator="equal">
      <formula>"gering"</formula>
    </cfRule>
    <cfRule type="cellIs" dxfId="4" priority="9" operator="equal">
      <formula>$B$8</formula>
    </cfRule>
  </conditionalFormatting>
  <conditionalFormatting sqref="M24:P27">
    <cfRule type="cellIs" dxfId="3" priority="1" operator="between">
      <formula>1</formula>
      <formula>3</formula>
    </cfRule>
    <cfRule type="cellIs" dxfId="2" priority="2" operator="between">
      <formula>4</formula>
      <formula>6</formula>
    </cfRule>
    <cfRule type="cellIs" dxfId="1" priority="3" operator="between">
      <formula>8</formula>
      <formula>9</formula>
    </cfRule>
    <cfRule type="cellIs" dxfId="0" priority="4" operator="between">
      <formula>12</formula>
      <formula>16</formula>
    </cfRule>
  </conditionalFormatting>
  <dataValidations count="1">
    <dataValidation type="list" allowBlank="1" showInputMessage="1" showErrorMessage="1" sqref="B8:B13 B17">
      <formula1>$B$8:$B$13</formula1>
    </dataValidation>
  </dataValidations>
  <pageMargins left="0.7" right="0.7" top="0.78740157499999996" bottom="0.78740157499999996"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Gerd Eisenhuth"/>
    <f:field ref="FSCFOLIO_1_1001_FieldCurrentDate" text="09.05.2023 15:51"/>
    <f:field ref="objvalidfrom" date="" text="" edit="true"/>
    <f:field ref="objvalidto" date="" text="" edit="true"/>
    <f:field ref="FSCFOLIO_1_1001_FieldReleasedVersionDate" text=""/>
    <f:field ref="FSCFOLIO_1_1001_FieldReleasedVersionNr" text=""/>
    <f:field ref="objname" text="2023_04 Risikomanagementsystem" edit="true"/>
    <f:field ref="objsubject" text="RMS für Gemeinden" edit="true"/>
    <f:field ref="objcreatedby" text="Pinkert Saskia"/>
    <f:field ref="objcreatedat" date="2022-12-05T15:33:32" text="05.12.2022 15:33:32"/>
    <f:field ref="objchangedby" text="Pinkert Saskia"/>
    <f:field ref="objmodifiedat" date="2023-04-06T11:52:56" text="06.04.2023 11:52:56"/>
    <f:field ref="objprimaryrelated__0_objname" text="RMS" edit="true"/>
    <f:field ref="objprimaryrelated__0_objsubject" text="" edit="true"/>
    <f:field ref="objprimaryrelated__0_objcreatedby" text="Pinkert Saskia"/>
    <f:field ref="objprimaryrelated__0_objcreatedat" date="2022-12-05T11:47:14" text="05.12.2022 11:47:14"/>
    <f:field ref="objprimaryrelated__0_objchangedby" text="Pinkert Saskia"/>
    <f:field ref="objprimaryrelated__0_objmodifiedat" date="2022-12-05T15:33:32" text="05.12.2022 15:33:32"/>
  </f:record>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objname" text="Name"/>
    <f:field ref="objsubject" text="Betreff"/>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Deckblatt</vt:lpstr>
      <vt:lpstr>Hinweise</vt:lpstr>
      <vt:lpstr>Risikoanalyse</vt:lpstr>
      <vt:lpstr>(Stammdaten)</vt:lpstr>
      <vt:lpstr>Deckblatt!Druckbereich</vt:lpstr>
      <vt:lpstr>Hinweise!Druckbereich</vt:lpstr>
      <vt:lpstr>Risikoanalyse!Druckbereich</vt:lpstr>
      <vt:lpstr>Höhe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Saskia.Pinkert</dc:creator>
  <cp:lastModifiedBy>Saskia.Pinkert</cp:lastModifiedBy>
  <cp:lastPrinted>2023-04-06T09:52:54Z</cp:lastPrinted>
  <dcterms:created xsi:type="dcterms:W3CDTF">2021-07-08T14:23:16Z</dcterms:created>
  <dcterms:modified xsi:type="dcterms:W3CDTF">2023-04-06T09:52:54Z</dcterms:modified>
</cp:coreProperties>
</file>

<file path=docProps/custom.xml><?xml version="1.0" encoding="utf-8"?>
<Properties xmlns="http://schemas.openxmlformats.org/officeDocument/2006/custom-properties" xmlns:vt="http://schemas.openxmlformats.org/officeDocument/2006/docPropsVTypes"/>
</file>